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445" activeTab="1"/>
  </bookViews>
  <sheets>
    <sheet name="要項１" sheetId="1" r:id="rId1"/>
    <sheet name="要項２" sheetId="2" r:id="rId2"/>
    <sheet name="送金内訳表" sheetId="3" r:id="rId3"/>
    <sheet name="撮影許可証" sheetId="4" state="hidden" r:id="rId4"/>
    <sheet name="申込一覧表" sheetId="5" state="hidden" r:id="rId5"/>
    <sheet name="コメント文" sheetId="6" state="hidden" r:id="rId6"/>
    <sheet name="リレー用紙" sheetId="7" state="hidden" r:id="rId7"/>
  </sheets>
  <definedNames/>
  <calcPr fullCalcOnLoad="1"/>
</workbook>
</file>

<file path=xl/sharedStrings.xml><?xml version="1.0" encoding="utf-8"?>
<sst xmlns="http://schemas.openxmlformats.org/spreadsheetml/2006/main" count="331" uniqueCount="220">
  <si>
    <t>主　　催　　　</t>
  </si>
  <si>
    <t>後　　援</t>
  </si>
  <si>
    <t>主　　管</t>
  </si>
  <si>
    <t>期　　日</t>
  </si>
  <si>
    <t>会　　場</t>
  </si>
  <si>
    <t>申込規定</t>
  </si>
  <si>
    <t>　①　参加資格　</t>
  </si>
  <si>
    <t>・</t>
  </si>
  <si>
    <t>　②　参加制限</t>
  </si>
  <si>
    <t>　③　申込金</t>
  </si>
  <si>
    <t>・リレー種目　２，０００円</t>
  </si>
  <si>
    <t>　④　申込〆切り</t>
  </si>
  <si>
    <t>　⑤  申込方法</t>
  </si>
  <si>
    <t>ＷＥＢーＳＷＭＳＹＳでのエントリーとなります。</t>
  </si>
  <si>
    <t>・</t>
  </si>
  <si>
    <t>　⑥　申込先</t>
  </si>
  <si>
    <t>メールアドレス　　　　　　　</t>
  </si>
  <si>
    <t>　⑦  振込み先</t>
  </si>
  <si>
    <t>競技方法</t>
  </si>
  <si>
    <t>記録については、全自動審判装置を最優先とします。</t>
  </si>
  <si>
    <t>表　　　彰</t>
  </si>
  <si>
    <t>①</t>
  </si>
  <si>
    <t>②</t>
  </si>
  <si>
    <t>競技種目および競技順序</t>
  </si>
  <si>
    <t>グループ</t>
  </si>
  <si>
    <t>自　由　形</t>
  </si>
  <si>
    <t>背　泳　ぎ</t>
  </si>
  <si>
    <t>平　泳　ぎ</t>
  </si>
  <si>
    <t>バタフライ</t>
  </si>
  <si>
    <t>個人メドレー</t>
  </si>
  <si>
    <t>フリーリレー</t>
  </si>
  <si>
    <t>その他</t>
  </si>
  <si>
    <t>◎</t>
  </si>
  <si>
    <t>◎</t>
  </si>
  <si>
    <t>◎</t>
  </si>
  <si>
    <t>当日の会場での盗難・事故などについては各クラブで責任を持って管理してください。</t>
  </si>
  <si>
    <t>◎</t>
  </si>
  <si>
    <t>全自動審判装置を使用しますのでゴールタッチの指導をよろしくお願いします。</t>
  </si>
  <si>
    <t>リレーオーダー用紙</t>
  </si>
  <si>
    <t>チーム名</t>
  </si>
  <si>
    <t>プロＮＯ．</t>
  </si>
  <si>
    <t>組</t>
  </si>
  <si>
    <t>コース</t>
  </si>
  <si>
    <t>種　目</t>
  </si>
  <si>
    <t>混合　200m　フリーリレー</t>
  </si>
  <si>
    <t>年齢　　区分</t>
  </si>
  <si>
    <t>種目</t>
  </si>
  <si>
    <t>泳　順</t>
  </si>
  <si>
    <t>ふ　　り　　が　　な</t>
  </si>
  <si>
    <t>年　齢（学年）</t>
  </si>
  <si>
    <t>泳順</t>
  </si>
  <si>
    <t>氏</t>
  </si>
  <si>
    <t>名</t>
  </si>
  <si>
    <t>女：</t>
  </si>
  <si>
    <t>（　　　　）</t>
  </si>
  <si>
    <t>男：</t>
  </si>
  <si>
    <t>記録</t>
  </si>
  <si>
    <t>：</t>
  </si>
  <si>
    <t>・</t>
  </si>
  <si>
    <t>・</t>
  </si>
  <si>
    <t>クラブ名</t>
  </si>
  <si>
    <t>住所</t>
  </si>
  <si>
    <t>ＴＥＬ</t>
  </si>
  <si>
    <t>ＦＡＸ</t>
  </si>
  <si>
    <t>代表者名</t>
  </si>
  <si>
    <t>申込責任者</t>
  </si>
  <si>
    <t>メールアドレス</t>
  </si>
  <si>
    <t>参加人数</t>
  </si>
  <si>
    <t>男子</t>
  </si>
  <si>
    <t>女子</t>
  </si>
  <si>
    <t>合計</t>
  </si>
  <si>
    <t>種目＝</t>
  </si>
  <si>
    <t>円</t>
  </si>
  <si>
    <t>個人種目</t>
  </si>
  <si>
    <t>合計</t>
  </si>
  <si>
    <t>リレー種目</t>
  </si>
  <si>
    <t>プログラム</t>
  </si>
  <si>
    <t>部＝</t>
  </si>
  <si>
    <t>月　　　日振込み</t>
  </si>
  <si>
    <t>クラブコメント文</t>
  </si>
  <si>
    <t>写真台紙</t>
  </si>
  <si>
    <t>口＝</t>
  </si>
  <si>
    <t>競技役員</t>
  </si>
  <si>
    <t>【</t>
  </si>
  <si>
    <t>】</t>
  </si>
  <si>
    <t>領収書発行を希望するクラブは</t>
  </si>
  <si>
    <t>項目と金額を書いてください。</t>
  </si>
  <si>
    <t>項目①</t>
  </si>
  <si>
    <t>金額</t>
  </si>
  <si>
    <t>項目②</t>
  </si>
  <si>
    <t>アクアパレットまつやま</t>
  </si>
  <si>
    <t>（２５ｍ×８コース　公認）</t>
  </si>
  <si>
    <t>松山市市坪西町６２５番地１</t>
  </si>
  <si>
    <t>TEL　０８９－９６５－２９００</t>
  </si>
  <si>
    <t>公　　認</t>
  </si>
  <si>
    <t>愛媛県水泳連盟</t>
  </si>
  <si>
    <t>訂正のみの受付となります。追加申込みは出来ませんのでご了承下さい。</t>
  </si>
  <si>
    <t>プログラム１部　　８００円（１家族１部は購入して下さい）</t>
  </si>
  <si>
    <t>撮影許可証</t>
  </si>
  <si>
    <t>1回限りの使用とする</t>
  </si>
  <si>
    <t>1回あたり　1枚　２００円とする</t>
  </si>
  <si>
    <t>返却の必要はありません。</t>
  </si>
  <si>
    <t>　今回撮影許可証を次のように変更いたします。ご協力をお願いします。</t>
  </si>
  <si>
    <t>今回の結果によって今後の大会における撮影許可証の扱いを決めたいと思います。</t>
  </si>
  <si>
    <t>【　撮影許可証の扱いについて　】</t>
  </si>
  <si>
    <t>●</t>
  </si>
  <si>
    <t>添えて大会本部まで申し出てください。</t>
  </si>
  <si>
    <t>当日も撮影許可証を必要とする場合はクラブ責任者がまとめて　当日分費用　５００円を　</t>
  </si>
  <si>
    <t>撮影許可証のない撮影者は盗撮・透撮として管理事務所に連絡します。</t>
  </si>
  <si>
    <t>愛媛県ＣＡＴＶカップ水泳競技大会</t>
  </si>
  <si>
    <t>今年度はクラブコメント　クラブ写真は希望クラブのみとします。</t>
  </si>
  <si>
    <t>・</t>
  </si>
  <si>
    <t>クラブ参加費</t>
  </si>
  <si>
    <t>３，０００円</t>
  </si>
  <si>
    <t>＝</t>
  </si>
  <si>
    <t>水着はＦＩＮＡ承認モデルに限ります。</t>
  </si>
  <si>
    <t>１種目１，０００円</t>
  </si>
  <si>
    <t>エントリータイム一覧表と送金内訳表は下記にメールにて送ってください。</t>
  </si>
  <si>
    <t>（メール送信不可の場合のみ郵送可能）</t>
  </si>
  <si>
    <t>第２回愛媛県ＣＡＴＶカップ水泳競技大会撮影許可証について</t>
  </si>
  <si>
    <t>前大会の撮影許可証は使えません。</t>
  </si>
  <si>
    <t>名刺広告
名　　前</t>
  </si>
  <si>
    <t>愛媛県体育協会・愛媛新聞社</t>
  </si>
  <si>
    <r>
      <t>W</t>
    </r>
    <r>
      <rPr>
        <sz val="11"/>
        <rFont val="ＭＳ Ｐゴシック"/>
        <family val="3"/>
      </rPr>
      <t>EB締切</t>
    </r>
  </si>
  <si>
    <t>書類締切</t>
  </si>
  <si>
    <t>撮影には撮影許可証が必要です。</t>
  </si>
  <si>
    <t>愛媛県スイミングクラブ協会</t>
  </si>
  <si>
    <t>愛媛県スイミングクラブ協会競技水泳委員会</t>
  </si>
  <si>
    <t>（未登録者は申込までに登録手続きを完了してください。）</t>
  </si>
  <si>
    <t>世界記録対比　９５％以上の選手の中から最優秀選手賞を授与します。</t>
  </si>
  <si>
    <t>参加者全員に記録証を贈ります。</t>
  </si>
  <si>
    <t>５０・100</t>
  </si>
  <si>
    <t>５０・１００・200</t>
  </si>
  <si>
    <t>Ｂ　（10歳以下）</t>
  </si>
  <si>
    <t>Ｃ（11-12歳）</t>
  </si>
  <si>
    <t>Ｄ（13-14歳）</t>
  </si>
  <si>
    <t>①</t>
  </si>
  <si>
    <t>②</t>
  </si>
  <si>
    <t>③</t>
  </si>
  <si>
    <t>④</t>
  </si>
  <si>
    <t>⑤</t>
  </si>
  <si>
    <t>⑩</t>
  </si>
  <si>
    <t>⑪</t>
  </si>
  <si>
    <t>⑫</t>
  </si>
  <si>
    <t>⑦</t>
  </si>
  <si>
    <t>⑧</t>
  </si>
  <si>
    <t>⑨</t>
  </si>
  <si>
    <t>⑥</t>
  </si>
  <si>
    <t>200（無差別）</t>
  </si>
  <si>
    <t>ＥＦ（15歳以上）</t>
  </si>
  <si>
    <t>２００ｍ　リレー</t>
  </si>
  <si>
    <t>　５０ｍ　自由形</t>
  </si>
  <si>
    <t>　５０ｍ　背泳ぎ</t>
  </si>
  <si>
    <t>　５０ｍ　平泳ぎ</t>
  </si>
  <si>
    <t>　５０ｍ　バタフライ</t>
  </si>
  <si>
    <t>２００ｍ　個人メドレ</t>
  </si>
  <si>
    <t>１００ｍ　自由形</t>
  </si>
  <si>
    <t>１００ｍ　背泳ぎ</t>
  </si>
  <si>
    <r>
      <t>１００ｍ　平泳ぎ 　　</t>
    </r>
    <r>
      <rPr>
        <sz val="11"/>
        <rFont val="ＭＳ Ｐゴシック"/>
        <family val="3"/>
      </rPr>
      <t xml:space="preserve">  </t>
    </r>
    <r>
      <rPr>
        <sz val="11"/>
        <rFont val="ＭＳ Ｐゴシック"/>
        <family val="3"/>
      </rPr>
      <t>　</t>
    </r>
  </si>
  <si>
    <t>１００ｍ　バタフライ</t>
  </si>
  <si>
    <t>２００ｍ　自由形</t>
  </si>
  <si>
    <t>予選</t>
  </si>
  <si>
    <t>予選　決勝</t>
  </si>
  <si>
    <t>　　　　決勝</t>
  </si>
  <si>
    <t>訂正締切予定</t>
  </si>
  <si>
    <t>（予定）</t>
  </si>
  <si>
    <t>予選は無差別でタイム順・决勝は各グループ上位8名にて行います。</t>
  </si>
  <si>
    <t>送金内訳表</t>
  </si>
  <si>
    <t>大会名</t>
  </si>
  <si>
    <t>代表者名</t>
  </si>
  <si>
    <t>申し込み人数</t>
  </si>
  <si>
    <t>円×</t>
  </si>
  <si>
    <t>円①</t>
  </si>
  <si>
    <t>円②</t>
  </si>
  <si>
    <t>円③</t>
  </si>
  <si>
    <t>プログラム代</t>
  </si>
  <si>
    <t>円④</t>
  </si>
  <si>
    <t>合計①～④の合計金額</t>
  </si>
  <si>
    <t>上記金額</t>
  </si>
  <si>
    <t>円を</t>
  </si>
  <si>
    <t>日</t>
  </si>
  <si>
    <t>当日役員名</t>
  </si>
  <si>
    <t>団体名</t>
  </si>
  <si>
    <t>申込責任者</t>
  </si>
  <si>
    <t>印　　　</t>
  </si>
  <si>
    <t>団体参加費</t>
  </si>
  <si>
    <t>団体参加費</t>
  </si>
  <si>
    <t>賛助広告費</t>
  </si>
  <si>
    <t>(任意)</t>
  </si>
  <si>
    <t>ただし、リレーは予選・決勝とも無差別となります。</t>
  </si>
  <si>
    <t>（必ず記入）</t>
  </si>
  <si>
    <t>(愛媛県スイミングクラブ協会加盟クラブは役員を１名お願いします。)</t>
  </si>
  <si>
    <t>賛助広告費</t>
  </si>
  <si>
    <t>参加費用</t>
  </si>
  <si>
    <t>月</t>
  </si>
  <si>
    <t>振り込みます。</t>
  </si>
  <si>
    <t>円⑤</t>
  </si>
  <si>
    <t>団体対抗戦とし　個人　１位－８位　は８点ー１点</t>
  </si>
  <si>
    <t>リレーは倍点とします。</t>
  </si>
  <si>
    <t>③</t>
  </si>
  <si>
    <t>男女総合１位ー３位を表彰します。</t>
  </si>
  <si>
    <t>個人・リレーとも３位までメダルを授与します。</t>
  </si>
  <si>
    <t>10歳以下　11-12歳　13-14歳　15-18歳　19歳以上の優秀選手に優秀選手賞を授与します。</t>
  </si>
  <si>
    <t>参　加　要　項</t>
  </si>
  <si>
    <t>　　　　　　銀行　　　　　　支店より</t>
  </si>
  <si>
    <t>団体＝</t>
  </si>
  <si>
    <t>１人２種目以内（リレーは除く）</t>
  </si>
  <si>
    <t>fukushima@i-s-c.jp</t>
  </si>
  <si>
    <r>
      <t>〒７９0</t>
    </r>
    <r>
      <rPr>
        <sz val="11"/>
        <rFont val="ＭＳ Ｐゴシック"/>
        <family val="3"/>
      </rPr>
      <t>-0031</t>
    </r>
  </si>
  <si>
    <r>
      <t>松山市雄郡2丁目</t>
    </r>
    <r>
      <rPr>
        <sz val="11"/>
        <rFont val="ＭＳ Ｐゴシック"/>
        <family val="3"/>
      </rPr>
      <t>9-33　石原スポーツクラブ内</t>
    </r>
  </si>
  <si>
    <t>愛媛県スイミングクラブ協会競技水泳委員長　福島　孝志</t>
  </si>
  <si>
    <t>愛媛銀行　末広町支店　普通　9074835</t>
  </si>
  <si>
    <t>愛媛県スイミングクラブ協会競技水泳委員会　委員長　福島　孝志</t>
  </si>
  <si>
    <t xml:space="preserve"> </t>
  </si>
  <si>
    <t>2014年度第3回愛媛県ＳＣ協会(ESCA)短水路水泳競技大会</t>
  </si>
  <si>
    <t>2014年度日本水泳連盟選手登録完了者で10歳以下は四国4県に限ります。</t>
  </si>
  <si>
    <t>・日本水泳連盟資格級1級以上の泳力を有する者</t>
  </si>
  <si>
    <t>競技役員資格（　有　　・　　無　）</t>
  </si>
  <si>
    <t>第3回愛媛県ＳＣ協会短水路水泳競技大会</t>
  </si>
  <si>
    <r>
      <t>各クラブ競技役員を１名お願いします（</t>
    </r>
    <r>
      <rPr>
        <sz val="12"/>
        <color indexed="10"/>
        <rFont val="ＭＳ Ｐゴシック"/>
        <family val="3"/>
      </rPr>
      <t>競技役員資格の有無の記入をお願いします</t>
    </r>
    <r>
      <rPr>
        <sz val="12"/>
        <rFont val="ＭＳ Ｐゴシック"/>
        <family val="3"/>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</si>
</sst>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aaa&quot;）&quot;"/>
    <numFmt numFmtId="177" formatCode="#,##0&quot;名&quot;"/>
    <numFmt numFmtId="178" formatCode="#,##0&quot;円×&quot;"/>
    <numFmt numFmtId="179" formatCode="#,##0&quot;種目＝&quot;"/>
    <numFmt numFmtId="180" formatCode="#,##0&quot;口＝&quot;"/>
    <numFmt numFmtId="181" formatCode="#,##0&quot;部＝&quot;"/>
    <numFmt numFmtId="182" formatCode="&quot;第&quot;0&quot;回愛媛県ＣＡＴＶカップ水泳競技大会&quot;"/>
    <numFmt numFmtId="183" formatCode="m&quot;月&quot;"/>
    <numFmt numFmtId="184" formatCode="d&quot;日&quot;"/>
  </numFmts>
  <fonts count="41">
    <font>
      <sz val="11"/>
      <name val="ＭＳ Ｐゴシック"/>
      <family val="3"/>
    </font>
    <font>
      <sz val="11"/>
      <color indexed="8"/>
      <name val="ＭＳ Ｐゴシック"/>
      <family val="3"/>
    </font>
    <font>
      <b/>
      <sz val="16"/>
      <name val="ＭＳ Ｐゴシック"/>
      <family val="3"/>
    </font>
    <font>
      <sz val="6"/>
      <name val="ＭＳ Ｐゴシック"/>
      <family val="3"/>
    </font>
    <font>
      <sz val="12"/>
      <name val="ＭＳ Ｐゴシック"/>
      <family val="3"/>
    </font>
    <font>
      <b/>
      <i/>
      <sz val="16"/>
      <name val="ＭＳ Ｐゴシック"/>
      <family val="3"/>
    </font>
    <font>
      <b/>
      <sz val="11"/>
      <name val="ＭＳ Ｐゴシック"/>
      <family val="3"/>
    </font>
    <font>
      <sz val="11"/>
      <name val="ＭＳ Ｐ明朝"/>
      <family val="1"/>
    </font>
    <font>
      <u val="single"/>
      <sz val="11"/>
      <color indexed="12"/>
      <name val="ＭＳ Ｐゴシック"/>
      <family val="3"/>
    </font>
    <font>
      <b/>
      <sz val="12"/>
      <name val="ＭＳ Ｐゴシック"/>
      <family val="3"/>
    </font>
    <font>
      <sz val="14"/>
      <name val="ＭＳ Ｐゴシック"/>
      <family val="3"/>
    </font>
    <font>
      <u val="single"/>
      <sz val="18"/>
      <name val="ＭＳ Ｐゴシック"/>
      <family val="3"/>
    </font>
    <font>
      <sz val="20"/>
      <name val="ＭＳ Ｐ明朝"/>
      <family val="1"/>
    </font>
    <font>
      <sz val="18"/>
      <name val="ＭＳ Ｐ明朝"/>
      <family val="1"/>
    </font>
    <font>
      <sz val="16"/>
      <name val="ＭＳ Ｐ明朝"/>
      <family val="1"/>
    </font>
    <font>
      <sz val="12"/>
      <name val="ＭＳ Ｐ明朝"/>
      <family val="1"/>
    </font>
    <font>
      <sz val="14"/>
      <name val="ＭＳ Ｐ明朝"/>
      <family val="1"/>
    </font>
    <font>
      <b/>
      <i/>
      <sz val="18"/>
      <name val="ＭＳ Ｐゴシック"/>
      <family val="3"/>
    </font>
    <font>
      <b/>
      <sz val="14"/>
      <name val="ＭＳ Ｐゴシック"/>
      <family val="3"/>
    </font>
    <font>
      <sz val="8"/>
      <name val="ＭＳ Ｐゴシック"/>
      <family val="3"/>
    </font>
    <font>
      <b/>
      <sz val="2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6"/>
      <name val="ＭＳ Ｐゴシック"/>
      <family val="3"/>
    </font>
    <font>
      <u val="single"/>
      <sz val="12"/>
      <name val="ＭＳ Ｐゴシック"/>
      <family val="3"/>
    </font>
    <font>
      <u val="single"/>
      <sz val="11"/>
      <name val="ＭＳ Ｐゴシック"/>
      <family val="3"/>
    </font>
    <font>
      <sz val="12"/>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style="thin"/>
      <top style="thin"/>
      <bottom style="hair"/>
    </border>
    <border>
      <left style="thin"/>
      <right style="thin"/>
      <top/>
      <bottom style="thin"/>
    </border>
    <border>
      <left/>
      <right style="thin"/>
      <top style="hair"/>
      <bottom style="thin"/>
    </border>
    <border>
      <left style="hair"/>
      <right/>
      <top/>
      <bottom/>
    </border>
    <border>
      <left/>
      <right style="thin"/>
      <top/>
      <bottom/>
    </border>
    <border>
      <left style="thin"/>
      <right/>
      <top style="hair"/>
      <bottom style="thin"/>
    </border>
    <border>
      <left/>
      <right/>
      <top style="hair"/>
      <bottom style="thin"/>
    </border>
    <border>
      <left style="hair"/>
      <right/>
      <top style="hair"/>
      <bottom style="thin"/>
    </border>
    <border>
      <left style="thin"/>
      <right/>
      <top style="thin"/>
      <bottom style="hair"/>
    </border>
    <border>
      <left/>
      <right/>
      <top style="thin"/>
      <bottom style="hair"/>
    </border>
    <border>
      <left style="hair"/>
      <right/>
      <top style="thin"/>
      <bottom style="hair"/>
    </border>
    <border>
      <left style="hair"/>
      <right/>
      <top/>
      <bottom style="thin"/>
    </border>
    <border>
      <left/>
      <right style="thin"/>
      <top/>
      <bottom style="thin"/>
    </border>
    <border>
      <left style="hair"/>
      <right/>
      <top style="thin"/>
      <bottom/>
    </border>
    <border>
      <left/>
      <right style="thin"/>
      <top style="thin"/>
      <bottom/>
    </border>
    <border>
      <left style="thin"/>
      <right style="thin"/>
      <top/>
      <bottom/>
    </border>
    <border>
      <left style="thin"/>
      <right/>
      <top style="thin"/>
      <bottom/>
    </border>
    <border>
      <left style="thin"/>
      <right/>
      <top/>
      <bottom/>
    </border>
    <border>
      <left style="thin"/>
      <right/>
      <top/>
      <bottom style="thin"/>
    </border>
    <border>
      <left>
        <color indexed="63"/>
      </left>
      <right>
        <color indexed="63"/>
      </right>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37" fillId="0" borderId="0" applyNumberFormat="0" applyFill="0" applyBorder="0" applyAlignment="0" applyProtection="0"/>
    <xf numFmtId="0" fontId="36" fillId="4" borderId="0" applyNumberFormat="0" applyBorder="0" applyAlignment="0" applyProtection="0"/>
  </cellStyleXfs>
  <cellXfs count="216">
    <xf numFmtId="0" fontId="0" fillId="0" borderId="0" xfId="0" applyAlignment="1">
      <alignment vertical="center"/>
    </xf>
    <xf numFmtId="0" fontId="2" fillId="0" borderId="0" xfId="0" applyFont="1" applyAlignment="1">
      <alignment horizontal="center"/>
    </xf>
    <xf numFmtId="0" fontId="2" fillId="0" borderId="0" xfId="0" applyFont="1" applyAlignment="1">
      <alignment/>
    </xf>
    <xf numFmtId="0" fontId="4" fillId="0" borderId="0" xfId="0" applyFont="1" applyAlignment="1">
      <alignment vertical="center"/>
    </xf>
    <xf numFmtId="0" fontId="4" fillId="0" borderId="0" xfId="0" applyFont="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vertical="center"/>
    </xf>
    <xf numFmtId="0" fontId="6" fillId="0" borderId="0" xfId="0" applyFont="1" applyAlignment="1">
      <alignment horizontal="center"/>
    </xf>
    <xf numFmtId="0" fontId="6" fillId="0" borderId="0" xfId="0" applyFont="1" applyAlignment="1">
      <alignment vertical="center"/>
    </xf>
    <xf numFmtId="0" fontId="0" fillId="0" borderId="0" xfId="0" applyFont="1" applyAlignment="1">
      <alignment vertical="center"/>
    </xf>
    <xf numFmtId="0" fontId="6"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vertical="center"/>
    </xf>
    <xf numFmtId="58" fontId="7" fillId="0" borderId="0" xfId="0" applyNumberFormat="1" applyFont="1" applyAlignment="1">
      <alignment horizontal="right"/>
    </xf>
    <xf numFmtId="176" fontId="0" fillId="0" borderId="0" xfId="0" applyNumberFormat="1" applyFont="1" applyAlignment="1">
      <alignment horizontal="left"/>
    </xf>
    <xf numFmtId="0" fontId="0" fillId="0" borderId="0" xfId="0" applyFont="1" applyBorder="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left" indent="1"/>
    </xf>
    <xf numFmtId="58" fontId="7" fillId="0" borderId="0" xfId="0" applyNumberFormat="1" applyFont="1" applyAlignment="1">
      <alignment horizontal="center"/>
    </xf>
    <xf numFmtId="58" fontId="7" fillId="0" borderId="0" xfId="0" applyNumberFormat="1" applyFont="1" applyAlignment="1">
      <alignment horizontal="left"/>
    </xf>
    <xf numFmtId="0" fontId="6"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9" fillId="0" borderId="0" xfId="0" applyFont="1" applyAlignment="1">
      <alignment vertical="center"/>
    </xf>
    <xf numFmtId="0" fontId="4" fillId="0" borderId="0" xfId="0" applyFont="1" applyAlignment="1">
      <alignment horizontal="right"/>
    </xf>
    <xf numFmtId="0" fontId="2" fillId="0" borderId="0" xfId="0" applyFont="1" applyAlignment="1">
      <alignment vertical="top"/>
    </xf>
    <xf numFmtId="0" fontId="9" fillId="0" borderId="0" xfId="0" applyFont="1" applyAlignment="1">
      <alignment vertical="top"/>
    </xf>
    <xf numFmtId="0" fontId="4" fillId="0" borderId="0" xfId="0" applyFont="1" applyAlignment="1">
      <alignment vertical="top"/>
    </xf>
    <xf numFmtId="0" fontId="4" fillId="0" borderId="0" xfId="0" applyFont="1" applyBorder="1" applyAlignment="1">
      <alignment vertical="center"/>
    </xf>
    <xf numFmtId="0" fontId="9" fillId="0" borderId="10" xfId="0" applyFont="1" applyBorder="1" applyAlignment="1">
      <alignment horizontal="center"/>
    </xf>
    <xf numFmtId="0" fontId="9" fillId="0" borderId="10" xfId="0" applyFont="1" applyBorder="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16"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vertical="center"/>
    </xf>
    <xf numFmtId="0" fontId="10" fillId="0" borderId="31" xfId="0" applyFont="1" applyBorder="1" applyAlignment="1">
      <alignment horizontal="center" vertical="center"/>
    </xf>
    <xf numFmtId="0" fontId="10" fillId="0" borderId="14" xfId="0" applyFont="1" applyBorder="1" applyAlignment="1">
      <alignment horizontal="right" vertical="center"/>
    </xf>
    <xf numFmtId="0" fontId="10" fillId="0" borderId="0" xfId="0" applyFont="1" applyAlignment="1">
      <alignment horizontal="right"/>
    </xf>
    <xf numFmtId="0" fontId="13" fillId="0" borderId="10" xfId="0" applyFont="1" applyBorder="1" applyAlignment="1">
      <alignment horizontal="distributed" vertical="center" indent="1"/>
    </xf>
    <xf numFmtId="0" fontId="13" fillId="0" borderId="12" xfId="0" applyFont="1" applyBorder="1" applyAlignment="1">
      <alignment vertical="center"/>
    </xf>
    <xf numFmtId="0" fontId="13" fillId="0" borderId="32" xfId="0" applyFont="1" applyBorder="1" applyAlignment="1">
      <alignment horizontal="distributed" vertical="center" indent="1"/>
    </xf>
    <xf numFmtId="0" fontId="13" fillId="0" borderId="33" xfId="0" applyFont="1" applyBorder="1" applyAlignment="1">
      <alignment vertical="center"/>
    </xf>
    <xf numFmtId="0" fontId="13" fillId="0" borderId="14" xfId="0" applyFont="1" applyBorder="1" applyAlignment="1">
      <alignment vertical="center"/>
    </xf>
    <xf numFmtId="0" fontId="13" fillId="0" borderId="10" xfId="0" applyFont="1" applyBorder="1" applyAlignment="1">
      <alignment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vertical="center"/>
    </xf>
    <xf numFmtId="0" fontId="13" fillId="0" borderId="18" xfId="0" applyFont="1" applyBorder="1" applyAlignment="1">
      <alignment horizontal="distributed" vertical="center" indent="1"/>
    </xf>
    <xf numFmtId="0" fontId="13" fillId="0" borderId="11" xfId="0" applyFont="1" applyBorder="1" applyAlignment="1">
      <alignment vertical="center"/>
    </xf>
    <xf numFmtId="0" fontId="13" fillId="0" borderId="29" xfId="0" applyFont="1" applyBorder="1" applyAlignment="1">
      <alignment horizontal="left" vertical="center"/>
    </xf>
    <xf numFmtId="0" fontId="13" fillId="0" borderId="10" xfId="0" applyFont="1" applyBorder="1" applyAlignment="1">
      <alignment horizontal="distributed" vertical="center"/>
    </xf>
    <xf numFmtId="0" fontId="7" fillId="0" borderId="11" xfId="0" applyFont="1" applyBorder="1" applyAlignment="1">
      <alignment vertical="center"/>
    </xf>
    <xf numFmtId="0" fontId="13" fillId="0" borderId="0" xfId="0" applyFont="1" applyAlignment="1">
      <alignment horizontal="left" vertical="center"/>
    </xf>
    <xf numFmtId="0" fontId="13" fillId="0" borderId="16" xfId="0" applyFont="1" applyBorder="1" applyAlignment="1">
      <alignment horizontal="distributed" vertical="center" indent="1"/>
    </xf>
    <xf numFmtId="0" fontId="13" fillId="0" borderId="16" xfId="0" applyFont="1" applyBorder="1" applyAlignment="1">
      <alignment vertical="center"/>
    </xf>
    <xf numFmtId="177" fontId="13" fillId="0" borderId="12" xfId="0" applyNumberFormat="1" applyFont="1" applyBorder="1" applyAlignment="1">
      <alignment vertical="center"/>
    </xf>
    <xf numFmtId="178" fontId="13" fillId="0" borderId="14" xfId="0" applyNumberFormat="1" applyFont="1" applyBorder="1" applyAlignment="1">
      <alignment vertical="center"/>
    </xf>
    <xf numFmtId="3" fontId="13" fillId="0" borderId="14" xfId="0" applyNumberFormat="1" applyFont="1" applyBorder="1" applyAlignment="1">
      <alignment horizontal="right" vertical="center"/>
    </xf>
    <xf numFmtId="179" fontId="13" fillId="0" borderId="14" xfId="0" applyNumberFormat="1" applyFont="1" applyBorder="1" applyAlignment="1">
      <alignment horizontal="right" vertical="center"/>
    </xf>
    <xf numFmtId="0" fontId="13" fillId="0" borderId="32" xfId="0" applyFont="1" applyBorder="1" applyAlignment="1">
      <alignment vertical="center"/>
    </xf>
    <xf numFmtId="178" fontId="13" fillId="0" borderId="0" xfId="0" applyNumberFormat="1" applyFont="1" applyBorder="1" applyAlignment="1">
      <alignment vertical="center"/>
    </xf>
    <xf numFmtId="179" fontId="13" fillId="0" borderId="0" xfId="0" applyNumberFormat="1" applyFont="1" applyBorder="1" applyAlignment="1">
      <alignment horizontal="right" vertical="center"/>
    </xf>
    <xf numFmtId="0" fontId="13" fillId="0" borderId="18" xfId="0" applyFont="1" applyBorder="1" applyAlignment="1">
      <alignment vertical="center"/>
    </xf>
    <xf numFmtId="0" fontId="12" fillId="0" borderId="0" xfId="0" applyFont="1" applyAlignment="1">
      <alignment vertical="center"/>
    </xf>
    <xf numFmtId="0" fontId="0" fillId="0" borderId="10" xfId="0" applyBorder="1" applyAlignment="1">
      <alignment vertical="center"/>
    </xf>
    <xf numFmtId="0" fontId="12" fillId="0" borderId="0" xfId="0" applyFont="1" applyAlignment="1">
      <alignment/>
    </xf>
    <xf numFmtId="0" fontId="0" fillId="0" borderId="11" xfId="0"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35" xfId="0" applyBorder="1" applyAlignment="1">
      <alignment vertical="center"/>
    </xf>
    <xf numFmtId="0" fontId="0" fillId="0" borderId="29" xfId="0" applyBorder="1" applyAlignment="1">
      <alignment vertical="center"/>
    </xf>
    <xf numFmtId="0" fontId="13" fillId="0" borderId="11" xfId="0" applyFont="1" applyBorder="1" applyAlignment="1">
      <alignment horizontal="right" vertical="center"/>
    </xf>
    <xf numFmtId="0" fontId="14"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0" fontId="0" fillId="0" borderId="0" xfId="0" applyFont="1" applyAlignment="1">
      <alignment/>
    </xf>
    <xf numFmtId="180" fontId="13" fillId="0" borderId="14" xfId="0" applyNumberFormat="1" applyFont="1" applyBorder="1" applyAlignment="1">
      <alignment horizontal="right" vertical="center"/>
    </xf>
    <xf numFmtId="181" fontId="13" fillId="0" borderId="14" xfId="0" applyNumberFormat="1" applyFont="1" applyBorder="1" applyAlignment="1">
      <alignment horizontal="right" vertical="center"/>
    </xf>
    <xf numFmtId="0" fontId="19" fillId="0" borderId="0" xfId="0" applyFont="1" applyAlignment="1">
      <alignment horizontal="center" vertical="center"/>
    </xf>
    <xf numFmtId="0" fontId="10" fillId="0" borderId="0" xfId="0" applyFont="1" applyAlignment="1">
      <alignment/>
    </xf>
    <xf numFmtId="0" fontId="13" fillId="0" borderId="15" xfId="0" applyFont="1" applyBorder="1" applyAlignment="1">
      <alignment horizontal="right" vertical="center"/>
    </xf>
    <xf numFmtId="0" fontId="0" fillId="0" borderId="0" xfId="0" applyFont="1" applyAlignment="1">
      <alignment vertical="center"/>
    </xf>
    <xf numFmtId="0" fontId="13" fillId="0" borderId="0" xfId="0" applyFont="1" applyAlignment="1">
      <alignment horizontal="right" vertical="center"/>
    </xf>
    <xf numFmtId="0" fontId="13" fillId="0" borderId="31" xfId="0" applyFont="1" applyBorder="1" applyAlignment="1">
      <alignment horizontal="right" vertical="center"/>
    </xf>
    <xf numFmtId="0" fontId="13" fillId="0" borderId="29" xfId="0" applyFont="1" applyBorder="1" applyAlignment="1">
      <alignment horizontal="right" vertical="center"/>
    </xf>
    <xf numFmtId="0" fontId="13" fillId="0" borderId="21" xfId="0" applyFont="1" applyBorder="1" applyAlignment="1">
      <alignment horizontal="right" vertical="center"/>
    </xf>
    <xf numFmtId="0" fontId="14"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right" vertical="center"/>
    </xf>
    <xf numFmtId="182" fontId="12" fillId="0" borderId="0" xfId="0" applyNumberFormat="1" applyFont="1" applyAlignment="1">
      <alignment horizontal="centerContinuous" vertical="center"/>
    </xf>
    <xf numFmtId="0" fontId="7" fillId="0" borderId="10" xfId="0" applyFont="1" applyBorder="1" applyAlignment="1">
      <alignment horizontal="center" vertical="center" wrapText="1"/>
    </xf>
    <xf numFmtId="0" fontId="9" fillId="0" borderId="0" xfId="0" applyFont="1" applyBorder="1" applyAlignment="1">
      <alignment horizontal="center" vertical="center"/>
    </xf>
    <xf numFmtId="0" fontId="9" fillId="0" borderId="15" xfId="0" applyFont="1" applyBorder="1" applyAlignment="1">
      <alignment horizontal="center" vertical="center" shrinkToFit="1"/>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9" fillId="0" borderId="13" xfId="0" applyFont="1" applyBorder="1" applyAlignment="1">
      <alignment vertical="center"/>
    </xf>
    <xf numFmtId="0" fontId="9" fillId="0" borderId="13" xfId="0" applyFont="1" applyBorder="1" applyAlignment="1">
      <alignment vertical="center" shrinkToFit="1"/>
    </xf>
    <xf numFmtId="0" fontId="0" fillId="0" borderId="0" xfId="0" applyFont="1" applyAlignment="1">
      <alignment horizontal="right"/>
    </xf>
    <xf numFmtId="0" fontId="9" fillId="0" borderId="10" xfId="0" applyFont="1" applyBorder="1" applyAlignment="1">
      <alignment vertical="center" shrinkToFit="1"/>
    </xf>
    <xf numFmtId="0" fontId="0" fillId="0" borderId="0" xfId="0" applyFont="1" applyAlignment="1">
      <alignment horizontal="right" shrinkToFit="1"/>
    </xf>
    <xf numFmtId="0" fontId="0" fillId="0" borderId="0" xfId="0" applyFont="1" applyFill="1" applyBorder="1" applyAlignment="1">
      <alignment horizontal="left" vertical="center"/>
    </xf>
    <xf numFmtId="0" fontId="9" fillId="0" borderId="0" xfId="0" applyFont="1" applyBorder="1" applyAlignment="1">
      <alignment horizontal="center"/>
    </xf>
    <xf numFmtId="0" fontId="9" fillId="0" borderId="15" xfId="0" applyFont="1" applyBorder="1" applyAlignment="1">
      <alignment horizontal="center" vertical="center"/>
    </xf>
    <xf numFmtId="0" fontId="0" fillId="0" borderId="0" xfId="0" applyFont="1" applyFill="1" applyAlignment="1">
      <alignment horizontal="right"/>
    </xf>
    <xf numFmtId="0" fontId="12" fillId="0" borderId="0" xfId="0" applyFont="1" applyAlignment="1">
      <alignment vertical="center"/>
    </xf>
    <xf numFmtId="0" fontId="16" fillId="0" borderId="0" xfId="0" applyFont="1" applyAlignment="1">
      <alignment vertical="center"/>
    </xf>
    <xf numFmtId="0" fontId="12" fillId="0" borderId="11" xfId="0" applyFont="1" applyBorder="1" applyAlignment="1">
      <alignment vertical="center"/>
    </xf>
    <xf numFmtId="38" fontId="13" fillId="0" borderId="11" xfId="49" applyFont="1" applyBorder="1" applyAlignment="1">
      <alignment vertical="center"/>
    </xf>
    <xf numFmtId="38" fontId="13" fillId="0" borderId="14" xfId="49" applyFont="1" applyBorder="1" applyAlignment="1">
      <alignment vertical="center"/>
    </xf>
    <xf numFmtId="38" fontId="13" fillId="0" borderId="0" xfId="49" applyFont="1" applyAlignment="1">
      <alignment vertical="center"/>
    </xf>
    <xf numFmtId="0" fontId="12" fillId="0" borderId="36" xfId="0" applyFont="1" applyBorder="1" applyAlignment="1">
      <alignment vertical="center"/>
    </xf>
    <xf numFmtId="0" fontId="7" fillId="0" borderId="36" xfId="0" applyFont="1" applyBorder="1" applyAlignment="1">
      <alignment vertical="center"/>
    </xf>
    <xf numFmtId="0" fontId="13" fillId="0" borderId="36" xfId="0" applyFont="1" applyBorder="1" applyAlignment="1">
      <alignment vertical="center"/>
    </xf>
    <xf numFmtId="0" fontId="12" fillId="0" borderId="0" xfId="0" applyFont="1" applyAlignment="1">
      <alignment horizontal="right" vertical="center"/>
    </xf>
    <xf numFmtId="0" fontId="12" fillId="0" borderId="10" xfId="0" applyFont="1" applyBorder="1" applyAlignment="1">
      <alignment vertical="center"/>
    </xf>
    <xf numFmtId="0" fontId="7" fillId="0" borderId="10" xfId="0" applyFont="1" applyBorder="1" applyAlignment="1">
      <alignment vertical="center"/>
    </xf>
    <xf numFmtId="0" fontId="13" fillId="0" borderId="13" xfId="0" applyFont="1" applyBorder="1" applyAlignment="1">
      <alignment vertical="center"/>
    </xf>
    <xf numFmtId="0" fontId="13" fillId="0" borderId="15" xfId="0" applyFont="1" applyBorder="1" applyAlignment="1">
      <alignment vertical="center"/>
    </xf>
    <xf numFmtId="0" fontId="7" fillId="0" borderId="35" xfId="0" applyFont="1" applyBorder="1" applyAlignment="1">
      <alignment vertical="center"/>
    </xf>
    <xf numFmtId="0" fontId="13" fillId="0" borderId="29" xfId="0" applyFont="1" applyBorder="1" applyAlignment="1">
      <alignment vertical="center"/>
    </xf>
    <xf numFmtId="0" fontId="7" fillId="0" borderId="13" xfId="0" applyFont="1" applyBorder="1" applyAlignment="1">
      <alignment vertical="center"/>
    </xf>
    <xf numFmtId="0" fontId="13" fillId="0" borderId="35" xfId="0" applyFont="1" applyBorder="1" applyAlignment="1">
      <alignment vertical="center"/>
    </xf>
    <xf numFmtId="38" fontId="13" fillId="0" borderId="35" xfId="49" applyFont="1" applyBorder="1" applyAlignment="1">
      <alignment vertical="center"/>
    </xf>
    <xf numFmtId="38" fontId="13" fillId="0" borderId="13" xfId="49" applyFont="1" applyBorder="1" applyAlignment="1">
      <alignment vertical="center"/>
    </xf>
    <xf numFmtId="0" fontId="14" fillId="0" borderId="10" xfId="0" applyFont="1" applyBorder="1" applyAlignment="1">
      <alignment vertical="center"/>
    </xf>
    <xf numFmtId="0" fontId="13" fillId="0" borderId="15" xfId="0" applyFont="1" applyBorder="1" applyAlignment="1">
      <alignment horizontal="right" vertical="center" shrinkToFit="1"/>
    </xf>
    <xf numFmtId="0" fontId="4" fillId="0" borderId="0" xfId="0" applyFont="1" applyAlignment="1">
      <alignment horizontal="right" vertical="center"/>
    </xf>
    <xf numFmtId="0" fontId="8" fillId="0" borderId="0" xfId="43" applyFill="1" applyAlignment="1" applyProtection="1">
      <alignment/>
      <protection/>
    </xf>
    <xf numFmtId="0" fontId="12" fillId="0" borderId="11" xfId="0" applyFont="1" applyBorder="1" applyAlignment="1">
      <alignment horizontal="center" vertical="center"/>
    </xf>
    <xf numFmtId="58" fontId="16" fillId="0" borderId="0" xfId="0" applyNumberFormat="1" applyFont="1" applyAlignment="1">
      <alignment horizontal="center"/>
    </xf>
    <xf numFmtId="0" fontId="17" fillId="0" borderId="0" xfId="0" applyFont="1" applyAlignment="1">
      <alignment horizontal="center"/>
    </xf>
    <xf numFmtId="0" fontId="18" fillId="0" borderId="0" xfId="0" applyFont="1" applyBorder="1" applyAlignment="1">
      <alignment horizontal="center" vertical="center"/>
    </xf>
    <xf numFmtId="58" fontId="16" fillId="0" borderId="0" xfId="0" applyNumberFormat="1" applyFont="1" applyAlignment="1">
      <alignment horizontal="right"/>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vertical="center" shrinkToFit="1"/>
    </xf>
    <xf numFmtId="0" fontId="7" fillId="0" borderId="10" xfId="0" applyFont="1" applyBorder="1" applyAlignment="1">
      <alignment vertical="center" shrinkToFit="1"/>
    </xf>
    <xf numFmtId="38" fontId="13" fillId="0" borderId="36" xfId="49" applyFont="1" applyBorder="1" applyAlignment="1">
      <alignment horizontal="right" vertical="center"/>
    </xf>
    <xf numFmtId="184" fontId="12" fillId="0" borderId="0" xfId="0" applyNumberFormat="1" applyFont="1" applyAlignment="1">
      <alignment horizontal="right" vertical="center"/>
    </xf>
    <xf numFmtId="0" fontId="12" fillId="0" borderId="10" xfId="0" applyFont="1" applyBorder="1" applyAlignment="1">
      <alignment horizontal="center" vertical="center"/>
    </xf>
    <xf numFmtId="0" fontId="16" fillId="0" borderId="0" xfId="0" applyFont="1" applyBorder="1" applyAlignment="1">
      <alignment vertical="center"/>
    </xf>
    <xf numFmtId="0" fontId="10" fillId="0" borderId="0" xfId="0" applyFont="1" applyAlignment="1">
      <alignment vertical="center"/>
    </xf>
    <xf numFmtId="0" fontId="7" fillId="0" borderId="10" xfId="0" applyFont="1" applyBorder="1" applyAlignment="1">
      <alignment horizontal="center" vertical="center"/>
    </xf>
    <xf numFmtId="0" fontId="16" fillId="0" borderId="10" xfId="0" applyFont="1" applyBorder="1" applyAlignment="1">
      <alignment horizontal="right" vertical="center"/>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3" fillId="0" borderId="14" xfId="0" applyNumberFormat="1" applyFont="1" applyBorder="1" applyAlignment="1">
      <alignment horizontal="right" vertical="center"/>
    </xf>
    <xf numFmtId="177" fontId="13" fillId="0" borderId="15" xfId="0" applyNumberFormat="1" applyFont="1" applyBorder="1" applyAlignment="1">
      <alignment horizontal="right" vertical="center"/>
    </xf>
    <xf numFmtId="3" fontId="13" fillId="0" borderId="14"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14" xfId="0" applyNumberFormat="1" applyFont="1" applyBorder="1" applyAlignment="1">
      <alignment horizontal="center"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0" xfId="0" applyFont="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38" fillId="0" borderId="0" xfId="0" applyFont="1" applyAlignment="1">
      <alignment horizontal="center"/>
    </xf>
    <xf numFmtId="0" fontId="38" fillId="0" borderId="0" xfId="0" applyFont="1" applyAlignment="1">
      <alignment vertical="center"/>
    </xf>
    <xf numFmtId="0" fontId="39"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ushima@i-s-c.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40"/>
  <sheetViews>
    <sheetView zoomScalePageLayoutView="0" workbookViewId="0" topLeftCell="A7">
      <selection activeCell="G23" sqref="G23:H23"/>
    </sheetView>
  </sheetViews>
  <sheetFormatPr defaultColWidth="9.00390625" defaultRowHeight="20.25" customHeight="1"/>
  <cols>
    <col min="1" max="1" width="4.25390625" style="3" customWidth="1"/>
    <col min="2" max="2" width="10.125" style="3" customWidth="1"/>
    <col min="3" max="3" width="2.375" style="3" customWidth="1"/>
    <col min="4" max="4" width="1.37890625" style="3" customWidth="1"/>
    <col min="5" max="5" width="13.00390625" style="3" customWidth="1"/>
    <col min="6" max="6" width="10.125" style="3" customWidth="1"/>
    <col min="7" max="7" width="10.125" style="3" bestFit="1" customWidth="1"/>
    <col min="8" max="8" width="17.25390625" style="3" customWidth="1"/>
    <col min="9" max="9" width="25.25390625" style="3" customWidth="1"/>
    <col min="10" max="10" width="19.50390625" style="3" customWidth="1"/>
    <col min="11" max="11" width="15.875" style="3" customWidth="1"/>
    <col min="12" max="12" width="2.25390625" style="3" customWidth="1"/>
    <col min="13" max="13" width="3.875" style="3" customWidth="1"/>
    <col min="14" max="14" width="8.875" style="3" customWidth="1"/>
    <col min="15" max="16" width="18.25390625" style="3" customWidth="1"/>
    <col min="17" max="17" width="3.50390625" style="4" customWidth="1"/>
    <col min="18" max="18" width="8.75390625" style="3" customWidth="1"/>
    <col min="19" max="19" width="8.875" style="3" customWidth="1"/>
    <col min="20" max="20" width="22.00390625" style="3" customWidth="1"/>
    <col min="21" max="21" width="18.375" style="3" customWidth="1"/>
    <col min="22" max="16384" width="9.00390625" style="3" customWidth="1"/>
  </cols>
  <sheetData>
    <row r="1" spans="1:12" ht="20.25" customHeight="1">
      <c r="A1" s="166" t="s">
        <v>214</v>
      </c>
      <c r="B1" s="166"/>
      <c r="C1" s="166"/>
      <c r="D1" s="166"/>
      <c r="E1" s="166"/>
      <c r="F1" s="166"/>
      <c r="G1" s="166"/>
      <c r="H1" s="166"/>
      <c r="I1" s="166"/>
      <c r="J1" s="2"/>
      <c r="K1" s="2"/>
      <c r="L1" s="1"/>
    </row>
    <row r="2" spans="1:12" ht="20.25" customHeight="1">
      <c r="A2" s="167" t="s">
        <v>203</v>
      </c>
      <c r="B2" s="167"/>
      <c r="C2" s="167"/>
      <c r="D2" s="167"/>
      <c r="E2" s="167"/>
      <c r="F2" s="167"/>
      <c r="G2" s="167"/>
      <c r="H2" s="167"/>
      <c r="I2" s="167"/>
      <c r="J2" s="6"/>
      <c r="K2" s="6"/>
      <c r="L2" s="5"/>
    </row>
    <row r="3" spans="1:12" ht="20.25" customHeight="1">
      <c r="A3" s="5"/>
      <c r="B3" s="5"/>
      <c r="C3" s="5"/>
      <c r="D3" s="5"/>
      <c r="E3" s="7"/>
      <c r="F3" s="5"/>
      <c r="G3" s="5"/>
      <c r="H3" s="5"/>
      <c r="I3" s="5"/>
      <c r="J3" s="5"/>
      <c r="K3" s="5"/>
      <c r="L3" s="5"/>
    </row>
    <row r="4" spans="1:21" s="10" customFormat="1" ht="20.25" customHeight="1">
      <c r="A4" s="8">
        <v>1</v>
      </c>
      <c r="B4" s="9" t="s">
        <v>0</v>
      </c>
      <c r="C4" s="116" t="s">
        <v>126</v>
      </c>
      <c r="M4" s="11"/>
      <c r="N4" s="11"/>
      <c r="O4" s="12"/>
      <c r="P4" s="13"/>
      <c r="Q4" s="14"/>
      <c r="R4" s="13"/>
      <c r="S4" s="13"/>
      <c r="T4" s="13"/>
      <c r="U4" s="13"/>
    </row>
    <row r="5" spans="1:21" s="10" customFormat="1" ht="20.25" customHeight="1">
      <c r="A5" s="8">
        <v>2</v>
      </c>
      <c r="B5" s="9" t="s">
        <v>1</v>
      </c>
      <c r="C5" s="116" t="s">
        <v>122</v>
      </c>
      <c r="G5" s="116" t="s">
        <v>165</v>
      </c>
      <c r="M5" s="11"/>
      <c r="N5" s="11"/>
      <c r="O5" s="12"/>
      <c r="P5" s="13"/>
      <c r="Q5" s="14"/>
      <c r="R5" s="13"/>
      <c r="S5" s="13"/>
      <c r="T5" s="13"/>
      <c r="U5" s="13"/>
    </row>
    <row r="6" spans="1:21" s="10" customFormat="1" ht="20.25" customHeight="1">
      <c r="A6" s="8">
        <v>3</v>
      </c>
      <c r="B6" s="9" t="s">
        <v>2</v>
      </c>
      <c r="C6" s="116" t="s">
        <v>127</v>
      </c>
      <c r="M6" s="13"/>
      <c r="N6" s="13"/>
      <c r="O6" s="15"/>
      <c r="P6" s="15"/>
      <c r="Q6" s="16"/>
      <c r="R6" s="16"/>
      <c r="S6" s="16"/>
      <c r="T6" s="15"/>
      <c r="U6" s="13"/>
    </row>
    <row r="7" spans="1:21" s="10" customFormat="1" ht="20.25" customHeight="1">
      <c r="A7" s="8">
        <v>4</v>
      </c>
      <c r="B7" s="9" t="s">
        <v>94</v>
      </c>
      <c r="C7" s="10" t="s">
        <v>95</v>
      </c>
      <c r="M7" s="13"/>
      <c r="N7" s="13"/>
      <c r="O7" s="15"/>
      <c r="P7" s="15"/>
      <c r="Q7" s="16"/>
      <c r="R7" s="16"/>
      <c r="S7" s="16"/>
      <c r="T7" s="15"/>
      <c r="U7" s="13"/>
    </row>
    <row r="8" spans="1:21" s="10" customFormat="1" ht="20.25" customHeight="1">
      <c r="A8" s="8">
        <v>5</v>
      </c>
      <c r="B8" s="9" t="s">
        <v>3</v>
      </c>
      <c r="C8" s="168">
        <v>41910</v>
      </c>
      <c r="D8" s="168"/>
      <c r="E8" s="168"/>
      <c r="F8" s="168"/>
      <c r="G8" s="18">
        <f>WEEKDAY(C8)</f>
        <v>1</v>
      </c>
      <c r="M8" s="16"/>
      <c r="N8" s="16"/>
      <c r="O8" s="14"/>
      <c r="P8" s="14"/>
      <c r="Q8" s="19"/>
      <c r="R8" s="19"/>
      <c r="S8" s="19"/>
      <c r="T8" s="14"/>
      <c r="U8" s="13"/>
    </row>
    <row r="9" spans="1:21" s="10" customFormat="1" ht="20.25" customHeight="1">
      <c r="A9" s="8">
        <v>6</v>
      </c>
      <c r="B9" s="9" t="s">
        <v>4</v>
      </c>
      <c r="C9" s="3" t="s">
        <v>90</v>
      </c>
      <c r="D9" s="3"/>
      <c r="E9" s="3"/>
      <c r="F9" s="3"/>
      <c r="G9" s="3" t="s">
        <v>91</v>
      </c>
      <c r="H9" s="3"/>
      <c r="I9" s="3"/>
      <c r="J9" s="3"/>
      <c r="M9" s="16"/>
      <c r="N9" s="16"/>
      <c r="O9" s="14"/>
      <c r="P9" s="14"/>
      <c r="Q9" s="19"/>
      <c r="R9" s="19"/>
      <c r="S9" s="19"/>
      <c r="T9" s="14"/>
      <c r="U9" s="13"/>
    </row>
    <row r="10" spans="1:21" s="10" customFormat="1" ht="20.25" customHeight="1">
      <c r="A10" s="8"/>
      <c r="B10" s="9"/>
      <c r="C10" s="3"/>
      <c r="D10" s="3" t="s">
        <v>92</v>
      </c>
      <c r="E10" s="3"/>
      <c r="F10" s="3"/>
      <c r="G10" s="3"/>
      <c r="H10" s="109" t="s">
        <v>93</v>
      </c>
      <c r="I10" s="3"/>
      <c r="J10" s="3"/>
      <c r="M10" s="16"/>
      <c r="N10" s="16"/>
      <c r="O10" s="14"/>
      <c r="P10" s="14"/>
      <c r="Q10" s="19"/>
      <c r="R10" s="19"/>
      <c r="S10" s="19"/>
      <c r="T10" s="14"/>
      <c r="U10" s="13"/>
    </row>
    <row r="11" spans="1:21" s="10" customFormat="1" ht="20.25" customHeight="1">
      <c r="A11" s="8">
        <v>5</v>
      </c>
      <c r="B11" s="9" t="s">
        <v>5</v>
      </c>
      <c r="E11" s="128"/>
      <c r="F11" s="129"/>
      <c r="G11" s="129"/>
      <c r="H11" s="129"/>
      <c r="I11" s="129"/>
      <c r="M11" s="16"/>
      <c r="N11" s="16"/>
      <c r="O11" s="14"/>
      <c r="P11" s="14"/>
      <c r="Q11" s="19"/>
      <c r="R11" s="19"/>
      <c r="S11" s="19"/>
      <c r="T11" s="14"/>
      <c r="U11" s="13"/>
    </row>
    <row r="12" spans="1:21" s="10" customFormat="1" ht="20.25" customHeight="1">
      <c r="A12" s="20" t="s">
        <v>6</v>
      </c>
      <c r="C12" s="21"/>
      <c r="D12" s="10" t="s">
        <v>7</v>
      </c>
      <c r="E12" s="130" t="s">
        <v>215</v>
      </c>
      <c r="F12" s="129"/>
      <c r="G12" s="129"/>
      <c r="H12" s="129"/>
      <c r="I12" s="129"/>
      <c r="M12" s="16"/>
      <c r="N12" s="16"/>
      <c r="O12" s="14"/>
      <c r="P12" s="14"/>
      <c r="Q12" s="19"/>
      <c r="R12" s="19"/>
      <c r="S12" s="19"/>
      <c r="T12" s="14"/>
      <c r="U12" s="13"/>
    </row>
    <row r="13" spans="1:21" s="10" customFormat="1" ht="20.25" customHeight="1">
      <c r="A13" s="22"/>
      <c r="E13" s="130" t="s">
        <v>128</v>
      </c>
      <c r="F13" s="129"/>
      <c r="G13" s="129"/>
      <c r="H13" s="129"/>
      <c r="I13" s="129"/>
      <c r="M13" s="13"/>
      <c r="N13" s="13"/>
      <c r="O13" s="13"/>
      <c r="P13" s="13"/>
      <c r="Q13" s="14"/>
      <c r="R13" s="13"/>
      <c r="S13" s="13"/>
      <c r="T13" s="13"/>
      <c r="U13" s="13"/>
    </row>
    <row r="14" spans="1:21" s="10" customFormat="1" ht="20.25" customHeight="1">
      <c r="A14" s="20"/>
      <c r="D14" t="s">
        <v>216</v>
      </c>
      <c r="M14" s="13"/>
      <c r="N14" s="13"/>
      <c r="O14" s="13"/>
      <c r="P14" s="13"/>
      <c r="Q14" s="14"/>
      <c r="R14" s="13"/>
      <c r="S14" s="13"/>
      <c r="T14" s="13"/>
      <c r="U14" s="13"/>
    </row>
    <row r="15" spans="1:21" s="10" customFormat="1" ht="20.25" customHeight="1">
      <c r="A15" s="20" t="s">
        <v>8</v>
      </c>
      <c r="D15" s="10" t="s">
        <v>7</v>
      </c>
      <c r="E15" s="130" t="s">
        <v>206</v>
      </c>
      <c r="F15" s="129"/>
      <c r="G15" s="129"/>
      <c r="H15" s="129"/>
      <c r="I15" s="129"/>
      <c r="M15" s="13"/>
      <c r="N15" s="13"/>
      <c r="O15" s="13"/>
      <c r="P15" s="13"/>
      <c r="Q15" s="14"/>
      <c r="R15" s="13"/>
      <c r="S15" s="13"/>
      <c r="T15" s="13"/>
      <c r="U15" s="13"/>
    </row>
    <row r="16" spans="1:21" s="10" customFormat="1" ht="20.25" customHeight="1">
      <c r="A16" s="20"/>
      <c r="D16" s="116" t="s">
        <v>14</v>
      </c>
      <c r="E16" s="116" t="s">
        <v>115</v>
      </c>
      <c r="M16" s="13"/>
      <c r="N16" s="13"/>
      <c r="O16" s="13"/>
      <c r="P16" s="13"/>
      <c r="Q16" s="14"/>
      <c r="R16" s="13"/>
      <c r="S16" s="13"/>
      <c r="T16" s="13"/>
      <c r="U16" s="13"/>
    </row>
    <row r="17" spans="1:21" s="10" customFormat="1" ht="20.25" customHeight="1">
      <c r="A17" s="20" t="s">
        <v>9</v>
      </c>
      <c r="D17" s="10" t="s">
        <v>7</v>
      </c>
      <c r="E17" t="s">
        <v>116</v>
      </c>
      <c r="H17" s="10" t="s">
        <v>10</v>
      </c>
      <c r="M17" s="13"/>
      <c r="N17" s="13"/>
      <c r="O17" s="13"/>
      <c r="P17" s="13"/>
      <c r="Q17" s="14"/>
      <c r="R17" s="13"/>
      <c r="S17" s="13"/>
      <c r="T17" s="13"/>
      <c r="U17" s="13"/>
    </row>
    <row r="18" spans="1:21" s="10" customFormat="1" ht="20.25" customHeight="1">
      <c r="A18" s="20"/>
      <c r="D18" s="10" t="s">
        <v>7</v>
      </c>
      <c r="E18" s="10" t="s">
        <v>97</v>
      </c>
      <c r="M18" s="13"/>
      <c r="N18" s="13"/>
      <c r="O18" s="13"/>
      <c r="P18" s="13"/>
      <c r="Q18" s="14"/>
      <c r="R18" s="13"/>
      <c r="S18" s="13"/>
      <c r="T18" s="13"/>
      <c r="U18" s="13"/>
    </row>
    <row r="19" spans="1:21" s="10" customFormat="1" ht="20.25" customHeight="1">
      <c r="A19" s="20"/>
      <c r="D19" s="10" t="s">
        <v>111</v>
      </c>
      <c r="E19" s="10" t="s">
        <v>186</v>
      </c>
      <c r="G19" s="10" t="s">
        <v>113</v>
      </c>
      <c r="M19" s="13"/>
      <c r="N19" s="13"/>
      <c r="O19" s="13"/>
      <c r="P19" s="13"/>
      <c r="Q19" s="14"/>
      <c r="R19" s="13"/>
      <c r="S19" s="13"/>
      <c r="T19" s="13"/>
      <c r="U19" s="13"/>
    </row>
    <row r="20" spans="1:21" s="10" customFormat="1" ht="20.25" customHeight="1">
      <c r="A20" s="20"/>
      <c r="D20" s="10" t="s">
        <v>14</v>
      </c>
      <c r="E20" s="10" t="s">
        <v>187</v>
      </c>
      <c r="G20" s="10" t="s">
        <v>113</v>
      </c>
      <c r="H20" s="10" t="s">
        <v>188</v>
      </c>
      <c r="M20" s="13"/>
      <c r="N20" s="13"/>
      <c r="O20" s="13"/>
      <c r="P20" s="13"/>
      <c r="Q20" s="14"/>
      <c r="R20" s="13"/>
      <c r="S20" s="13"/>
      <c r="T20" s="13"/>
      <c r="U20" s="13"/>
    </row>
    <row r="21" spans="1:21" s="10" customFormat="1" ht="20.25" customHeight="1">
      <c r="A21" s="20" t="s">
        <v>11</v>
      </c>
      <c r="E21" s="116" t="s">
        <v>123</v>
      </c>
      <c r="G21" s="165">
        <v>41883</v>
      </c>
      <c r="H21" s="165"/>
      <c r="I21" s="18">
        <f>WEEKDAY(G21)</f>
        <v>2</v>
      </c>
      <c r="M21" s="13"/>
      <c r="N21" s="13"/>
      <c r="O21" s="13"/>
      <c r="P21" s="13"/>
      <c r="Q21" s="14"/>
      <c r="R21" s="13"/>
      <c r="S21" s="13"/>
      <c r="T21" s="13"/>
      <c r="U21" s="13"/>
    </row>
    <row r="22" spans="1:21" s="10" customFormat="1" ht="20.25" customHeight="1">
      <c r="A22" s="20"/>
      <c r="E22" s="116" t="s">
        <v>124</v>
      </c>
      <c r="G22" s="165">
        <v>41885</v>
      </c>
      <c r="H22" s="165"/>
      <c r="I22" s="18">
        <f>WEEKDAY(G22)</f>
        <v>4</v>
      </c>
      <c r="M22" s="13"/>
      <c r="N22" s="13"/>
      <c r="O22" s="13"/>
      <c r="P22" s="13"/>
      <c r="Q22" s="14"/>
      <c r="R22" s="13"/>
      <c r="S22" s="13"/>
      <c r="T22" s="13"/>
      <c r="U22" s="13"/>
    </row>
    <row r="23" spans="1:21" s="10" customFormat="1" ht="20.25" customHeight="1">
      <c r="A23" s="20"/>
      <c r="E23" s="24" t="s">
        <v>164</v>
      </c>
      <c r="G23" s="165">
        <f>G22+6</f>
        <v>41891</v>
      </c>
      <c r="H23" s="165"/>
      <c r="I23" s="18">
        <f>WEEKDAY(G23)</f>
        <v>3</v>
      </c>
      <c r="M23" s="13"/>
      <c r="N23" s="13"/>
      <c r="O23" s="13"/>
      <c r="P23" s="13"/>
      <c r="Q23" s="14"/>
      <c r="R23" s="13"/>
      <c r="S23" s="13"/>
      <c r="T23" s="13"/>
      <c r="U23" s="13"/>
    </row>
    <row r="24" spans="1:21" s="10" customFormat="1" ht="20.25" customHeight="1">
      <c r="A24" s="20"/>
      <c r="E24" s="24" t="s">
        <v>96</v>
      </c>
      <c r="F24" s="17"/>
      <c r="G24" s="23"/>
      <c r="H24" s="23"/>
      <c r="I24" s="18"/>
      <c r="M24" s="13"/>
      <c r="N24" s="13"/>
      <c r="O24" s="13"/>
      <c r="P24" s="13"/>
      <c r="Q24" s="14"/>
      <c r="R24" s="13"/>
      <c r="S24" s="13"/>
      <c r="T24" s="13"/>
      <c r="U24" s="13"/>
    </row>
    <row r="25" spans="1:21" s="10" customFormat="1" ht="20.25" customHeight="1">
      <c r="A25" s="10" t="s">
        <v>12</v>
      </c>
      <c r="D25" s="10" t="s">
        <v>7</v>
      </c>
      <c r="E25" s="10" t="s">
        <v>13</v>
      </c>
      <c r="M25" s="25"/>
      <c r="N25" s="25"/>
      <c r="O25" s="13"/>
      <c r="P25" s="13"/>
      <c r="Q25" s="14"/>
      <c r="R25" s="13"/>
      <c r="S25" s="13"/>
      <c r="T25" s="13"/>
      <c r="U25" s="13"/>
    </row>
    <row r="26" spans="4:21" s="10" customFormat="1" ht="20.25" customHeight="1">
      <c r="D26" s="10" t="s">
        <v>14</v>
      </c>
      <c r="E26" t="s">
        <v>117</v>
      </c>
      <c r="M26" s="13"/>
      <c r="N26" s="13"/>
      <c r="O26" s="13"/>
      <c r="P26" s="13"/>
      <c r="Q26" s="14"/>
      <c r="R26" s="13"/>
      <c r="S26" s="13"/>
      <c r="T26" s="13"/>
      <c r="U26" s="13"/>
    </row>
    <row r="27" spans="1:21" s="10" customFormat="1" ht="20.25" customHeight="1">
      <c r="A27" s="20" t="s">
        <v>15</v>
      </c>
      <c r="B27" s="129"/>
      <c r="C27" s="129"/>
      <c r="D27" s="129" t="s">
        <v>7</v>
      </c>
      <c r="E27" s="129" t="s">
        <v>16</v>
      </c>
      <c r="F27" s="129"/>
      <c r="G27" s="163" t="s">
        <v>207</v>
      </c>
      <c r="H27" s="129"/>
      <c r="I27" s="129"/>
      <c r="M27" s="13"/>
      <c r="N27" s="13"/>
      <c r="O27" s="13"/>
      <c r="P27" s="13"/>
      <c r="Q27" s="14"/>
      <c r="R27" s="13"/>
      <c r="S27" s="13"/>
      <c r="T27" s="13"/>
      <c r="U27" s="13"/>
    </row>
    <row r="28" spans="1:21" s="10" customFormat="1" ht="20.25" customHeight="1">
      <c r="A28" s="20"/>
      <c r="B28" s="129"/>
      <c r="C28" s="129"/>
      <c r="D28" s="129"/>
      <c r="E28" s="128" t="s">
        <v>118</v>
      </c>
      <c r="F28" s="129"/>
      <c r="G28" s="129"/>
      <c r="H28" s="129"/>
      <c r="I28" s="129"/>
      <c r="M28" s="13"/>
      <c r="N28" s="13"/>
      <c r="O28" s="13"/>
      <c r="P28" s="13"/>
      <c r="Q28" s="14"/>
      <c r="R28" s="13"/>
      <c r="S28" s="13"/>
      <c r="T28" s="13"/>
      <c r="U28" s="13"/>
    </row>
    <row r="29" spans="1:21" s="10" customFormat="1" ht="20.25" customHeight="1">
      <c r="A29" s="20"/>
      <c r="B29" s="129"/>
      <c r="C29" s="129"/>
      <c r="D29" s="129"/>
      <c r="E29" s="129" t="s">
        <v>208</v>
      </c>
      <c r="F29" s="129" t="s">
        <v>209</v>
      </c>
      <c r="G29" s="129"/>
      <c r="H29" s="129"/>
      <c r="I29" s="129"/>
      <c r="M29" s="13"/>
      <c r="N29" s="13"/>
      <c r="O29" s="13"/>
      <c r="P29" s="13"/>
      <c r="Q29" s="14"/>
      <c r="R29" s="13"/>
      <c r="S29" s="13"/>
      <c r="T29" s="13"/>
      <c r="U29" s="13"/>
    </row>
    <row r="30" spans="1:21" s="10" customFormat="1" ht="20.25" customHeight="1">
      <c r="A30" s="20"/>
      <c r="B30" s="129"/>
      <c r="C30" s="129"/>
      <c r="D30" s="129"/>
      <c r="E30" s="130" t="s">
        <v>210</v>
      </c>
      <c r="F30" s="129"/>
      <c r="G30" s="129"/>
      <c r="H30" s="129"/>
      <c r="I30" s="129"/>
      <c r="M30" s="13"/>
      <c r="N30" s="13"/>
      <c r="O30" s="13"/>
      <c r="P30" s="13"/>
      <c r="Q30" s="14"/>
      <c r="R30" s="13"/>
      <c r="S30" s="13"/>
      <c r="T30" s="13"/>
      <c r="U30" s="13"/>
    </row>
    <row r="31" spans="1:20" s="10" customFormat="1" ht="20.25" customHeight="1">
      <c r="A31" s="20" t="s">
        <v>17</v>
      </c>
      <c r="B31" s="129"/>
      <c r="C31" s="129" t="s">
        <v>7</v>
      </c>
      <c r="D31" s="129" t="s">
        <v>211</v>
      </c>
      <c r="E31" s="129"/>
      <c r="F31" s="129"/>
      <c r="G31" s="129"/>
      <c r="H31" s="129"/>
      <c r="I31" s="129"/>
      <c r="L31" s="13"/>
      <c r="M31" s="13"/>
      <c r="N31" s="26"/>
      <c r="O31" s="13"/>
      <c r="P31" s="13"/>
      <c r="Q31" s="14"/>
      <c r="R31" s="13"/>
      <c r="S31" s="13"/>
      <c r="T31" s="13"/>
    </row>
    <row r="32" spans="1:20" s="10" customFormat="1" ht="20.25" customHeight="1">
      <c r="A32" s="20"/>
      <c r="B32" s="129"/>
      <c r="C32" s="129"/>
      <c r="D32" s="129" t="s">
        <v>212</v>
      </c>
      <c r="E32" s="129"/>
      <c r="F32" s="129"/>
      <c r="G32" s="129"/>
      <c r="H32" s="129"/>
      <c r="I32" s="129"/>
      <c r="L32" s="13"/>
      <c r="M32" s="13"/>
      <c r="N32" s="27"/>
      <c r="O32" s="13"/>
      <c r="P32" s="13"/>
      <c r="Q32" s="14"/>
      <c r="R32" s="26"/>
      <c r="S32" s="13"/>
      <c r="T32" s="13"/>
    </row>
    <row r="33" spans="1:9" s="10" customFormat="1" ht="20.25" customHeight="1">
      <c r="A33" s="8">
        <v>6</v>
      </c>
      <c r="B33" s="9" t="s">
        <v>18</v>
      </c>
      <c r="C33" s="139" t="s">
        <v>14</v>
      </c>
      <c r="D33" s="129"/>
      <c r="E33" s="128" t="s">
        <v>166</v>
      </c>
      <c r="F33" s="129"/>
      <c r="G33" s="129"/>
      <c r="H33" s="129"/>
      <c r="I33" s="129"/>
    </row>
    <row r="34" spans="1:9" s="10" customFormat="1" ht="20.25" customHeight="1">
      <c r="A34" s="8"/>
      <c r="B34" s="9"/>
      <c r="C34" s="139" t="s">
        <v>14</v>
      </c>
      <c r="D34" s="129"/>
      <c r="E34" s="128" t="s">
        <v>189</v>
      </c>
      <c r="F34" s="129"/>
      <c r="G34" s="129"/>
      <c r="H34" s="129"/>
      <c r="I34" s="129"/>
    </row>
    <row r="35" spans="1:11" s="10" customFormat="1" ht="20.25" customHeight="1">
      <c r="A35" s="8"/>
      <c r="B35" s="9"/>
      <c r="C35" s="133" t="s">
        <v>14</v>
      </c>
      <c r="E35" s="10" t="s">
        <v>19</v>
      </c>
      <c r="J35" s="110"/>
      <c r="K35" s="110"/>
    </row>
    <row r="36" spans="1:11" s="10" customFormat="1" ht="20.25" customHeight="1">
      <c r="A36" s="8"/>
      <c r="B36" s="9"/>
      <c r="C36" s="133" t="s">
        <v>14</v>
      </c>
      <c r="E36" s="10" t="s">
        <v>197</v>
      </c>
      <c r="J36" s="110"/>
      <c r="K36" s="110"/>
    </row>
    <row r="37" spans="3:9" s="10" customFormat="1" ht="20.25" customHeight="1">
      <c r="C37" s="3"/>
      <c r="D37" s="3"/>
      <c r="E37" s="3" t="s">
        <v>198</v>
      </c>
      <c r="F37" s="3"/>
      <c r="G37" s="3"/>
      <c r="H37" s="3"/>
      <c r="I37" s="3"/>
    </row>
    <row r="38" spans="3:17" s="10" customFormat="1" ht="20.25" customHeight="1">
      <c r="C38" s="28"/>
      <c r="D38" s="3"/>
      <c r="E38" s="4"/>
      <c r="F38" s="3"/>
      <c r="G38" s="3"/>
      <c r="H38" s="3"/>
      <c r="I38" s="3"/>
      <c r="Q38" s="21"/>
    </row>
    <row r="39" spans="3:17" s="10" customFormat="1" ht="20.25" customHeight="1">
      <c r="C39" s="28"/>
      <c r="D39" s="3"/>
      <c r="E39" s="4"/>
      <c r="F39" s="3"/>
      <c r="G39" s="3"/>
      <c r="H39" s="3"/>
      <c r="I39" s="3"/>
      <c r="Q39" s="21"/>
    </row>
    <row r="40" spans="3:5" ht="20.25" customHeight="1">
      <c r="C40" s="28"/>
      <c r="E40" s="4"/>
    </row>
  </sheetData>
  <sheetProtection/>
  <mergeCells count="6">
    <mergeCell ref="G23:H23"/>
    <mergeCell ref="A1:I1"/>
    <mergeCell ref="A2:I2"/>
    <mergeCell ref="C8:F8"/>
    <mergeCell ref="G21:H21"/>
    <mergeCell ref="G22:H22"/>
  </mergeCells>
  <hyperlinks>
    <hyperlink ref="G27" r:id="rId1" display="fukushima@i-s-c.jp"/>
  </hyperlinks>
  <printOptions/>
  <pageMargins left="0.7874015748031497" right="0" top="0.5905511811023623" bottom="0" header="0.5118110236220472" footer="0.5118110236220472"/>
  <pageSetup orientation="portrait" paperSize="9" r:id="rId2"/>
</worksheet>
</file>

<file path=xl/worksheets/sheet2.xml><?xml version="1.0" encoding="utf-8"?>
<worksheet xmlns="http://schemas.openxmlformats.org/spreadsheetml/2006/main" xmlns:r="http://schemas.openxmlformats.org/officeDocument/2006/relationships">
  <dimension ref="A1:O33"/>
  <sheetViews>
    <sheetView tabSelected="1" zoomScalePageLayoutView="0" workbookViewId="0" topLeftCell="A19">
      <selection activeCell="H24" sqref="H24"/>
    </sheetView>
  </sheetViews>
  <sheetFormatPr defaultColWidth="9.00390625" defaultRowHeight="13.5"/>
  <cols>
    <col min="1" max="1" width="3.875" style="0" customWidth="1"/>
    <col min="2" max="2" width="9.75390625" style="0" customWidth="1"/>
    <col min="3" max="6" width="15.50390625" style="0" customWidth="1"/>
    <col min="7" max="7" width="16.375" style="0" customWidth="1"/>
    <col min="8" max="8" width="8.50390625" style="0" customWidth="1"/>
  </cols>
  <sheetData>
    <row r="1" spans="1:15" s="3" customFormat="1" ht="24" customHeight="1">
      <c r="A1" s="1">
        <v>7</v>
      </c>
      <c r="B1" s="28" t="s">
        <v>20</v>
      </c>
      <c r="O1" s="4"/>
    </row>
    <row r="2" spans="1:15" s="3" customFormat="1" ht="24" customHeight="1">
      <c r="A2" s="1"/>
      <c r="B2" s="162" t="s">
        <v>21</v>
      </c>
      <c r="C2" s="3" t="s">
        <v>200</v>
      </c>
      <c r="O2" s="4"/>
    </row>
    <row r="3" spans="1:15" s="3" customFormat="1" ht="24" customHeight="1">
      <c r="A3" s="1"/>
      <c r="B3" s="29" t="s">
        <v>22</v>
      </c>
      <c r="C3" s="3" t="s">
        <v>201</v>
      </c>
      <c r="O3" s="4"/>
    </row>
    <row r="4" spans="1:15" s="3" customFormat="1" ht="24" customHeight="1">
      <c r="A4" s="1"/>
      <c r="B4" s="29" t="s">
        <v>199</v>
      </c>
      <c r="C4" s="3" t="s">
        <v>202</v>
      </c>
      <c r="O4" s="4"/>
    </row>
    <row r="5" spans="1:15" s="3" customFormat="1" ht="24" customHeight="1">
      <c r="A5" s="1"/>
      <c r="B5" s="29" t="s">
        <v>139</v>
      </c>
      <c r="C5" s="3" t="s">
        <v>129</v>
      </c>
      <c r="O5" s="4"/>
    </row>
    <row r="6" spans="1:15" s="3" customFormat="1" ht="24" customHeight="1">
      <c r="A6" s="1"/>
      <c r="B6" s="29" t="s">
        <v>140</v>
      </c>
      <c r="C6" s="3" t="s">
        <v>130</v>
      </c>
      <c r="O6" s="4"/>
    </row>
    <row r="7" spans="1:6" ht="24" customHeight="1">
      <c r="A7" s="3"/>
      <c r="B7" s="3"/>
      <c r="C7" s="3"/>
      <c r="D7" s="3"/>
      <c r="E7" s="4"/>
      <c r="F7" s="3"/>
    </row>
    <row r="8" spans="1:6" ht="24" customHeight="1">
      <c r="A8" s="30">
        <v>8</v>
      </c>
      <c r="B8" s="31" t="s">
        <v>23</v>
      </c>
      <c r="C8" s="32"/>
      <c r="D8" s="3"/>
      <c r="E8" s="4"/>
      <c r="F8" s="3"/>
    </row>
    <row r="9" spans="1:7" ht="24" customHeight="1">
      <c r="A9" s="33"/>
      <c r="C9" s="34" t="s">
        <v>24</v>
      </c>
      <c r="D9" s="138" t="s">
        <v>133</v>
      </c>
      <c r="E9" s="131" t="s">
        <v>134</v>
      </c>
      <c r="F9" s="35" t="s">
        <v>135</v>
      </c>
      <c r="G9" s="35" t="s">
        <v>149</v>
      </c>
    </row>
    <row r="10" spans="1:7" ht="24" customHeight="1">
      <c r="A10" s="126"/>
      <c r="C10" s="35" t="s">
        <v>25</v>
      </c>
      <c r="D10" s="127" t="s">
        <v>131</v>
      </c>
      <c r="E10" s="132" t="s">
        <v>132</v>
      </c>
      <c r="F10" s="132" t="s">
        <v>132</v>
      </c>
      <c r="G10" s="134" t="s">
        <v>132</v>
      </c>
    </row>
    <row r="11" spans="1:7" ht="24" customHeight="1">
      <c r="A11" s="126"/>
      <c r="C11" s="35" t="s">
        <v>26</v>
      </c>
      <c r="D11" s="127">
        <v>50</v>
      </c>
      <c r="E11" s="127" t="s">
        <v>131</v>
      </c>
      <c r="F11" s="127" t="s">
        <v>131</v>
      </c>
      <c r="G11" s="127" t="s">
        <v>131</v>
      </c>
    </row>
    <row r="12" spans="1:7" ht="24" customHeight="1">
      <c r="A12" s="126"/>
      <c r="C12" s="35" t="s">
        <v>27</v>
      </c>
      <c r="D12" s="127">
        <v>50</v>
      </c>
      <c r="E12" s="127" t="s">
        <v>131</v>
      </c>
      <c r="F12" s="127" t="s">
        <v>131</v>
      </c>
      <c r="G12" s="127" t="s">
        <v>131</v>
      </c>
    </row>
    <row r="13" spans="1:7" ht="24" customHeight="1">
      <c r="A13" s="126"/>
      <c r="C13" s="35" t="s">
        <v>28</v>
      </c>
      <c r="D13" s="127">
        <v>50</v>
      </c>
      <c r="E13" s="127" t="s">
        <v>131</v>
      </c>
      <c r="F13" s="127" t="s">
        <v>131</v>
      </c>
      <c r="G13" s="127" t="s">
        <v>131</v>
      </c>
    </row>
    <row r="14" spans="1:7" ht="24" customHeight="1">
      <c r="A14" s="126"/>
      <c r="C14" s="35" t="s">
        <v>29</v>
      </c>
      <c r="D14" s="127">
        <v>200</v>
      </c>
      <c r="E14" s="127">
        <v>200</v>
      </c>
      <c r="F14" s="127">
        <v>200</v>
      </c>
      <c r="G14" s="127">
        <v>200</v>
      </c>
    </row>
    <row r="15" spans="1:7" ht="24" customHeight="1">
      <c r="A15" s="3"/>
      <c r="B15" s="3"/>
      <c r="C15" s="34" t="s">
        <v>30</v>
      </c>
      <c r="D15" s="169" t="s">
        <v>148</v>
      </c>
      <c r="E15" s="170"/>
      <c r="F15" s="170"/>
      <c r="G15" s="171"/>
    </row>
    <row r="16" spans="1:7" ht="24" customHeight="1">
      <c r="A16" s="3"/>
      <c r="B16" s="3"/>
      <c r="C16" s="137"/>
      <c r="D16" s="137"/>
      <c r="E16" s="137"/>
      <c r="F16" s="137"/>
      <c r="G16" s="137"/>
    </row>
    <row r="17" spans="2:7" s="10" customFormat="1" ht="24" customHeight="1">
      <c r="B17" s="135" t="s">
        <v>136</v>
      </c>
      <c r="C17" s="116" t="s">
        <v>150</v>
      </c>
      <c r="D17" s="116" t="s">
        <v>161</v>
      </c>
      <c r="E17" s="133" t="s">
        <v>144</v>
      </c>
      <c r="F17" s="136" t="s">
        <v>156</v>
      </c>
      <c r="G17" s="116" t="s">
        <v>162</v>
      </c>
    </row>
    <row r="18" spans="2:7" s="10" customFormat="1" ht="24" customHeight="1">
      <c r="B18" s="135" t="s">
        <v>137</v>
      </c>
      <c r="C18" s="136" t="s">
        <v>151</v>
      </c>
      <c r="D18" s="116" t="s">
        <v>162</v>
      </c>
      <c r="E18" s="133" t="s">
        <v>145</v>
      </c>
      <c r="F18" s="136" t="s">
        <v>157</v>
      </c>
      <c r="G18" s="116" t="s">
        <v>162</v>
      </c>
    </row>
    <row r="19" spans="2:7" s="10" customFormat="1" ht="24" customHeight="1">
      <c r="B19" s="135" t="s">
        <v>138</v>
      </c>
      <c r="C19" s="136" t="s">
        <v>152</v>
      </c>
      <c r="D19" s="116" t="s">
        <v>162</v>
      </c>
      <c r="E19" s="133" t="s">
        <v>146</v>
      </c>
      <c r="F19" s="116" t="s">
        <v>158</v>
      </c>
      <c r="G19" s="116" t="s">
        <v>162</v>
      </c>
    </row>
    <row r="20" spans="2:7" s="10" customFormat="1" ht="24" customHeight="1">
      <c r="B20" s="135" t="s">
        <v>139</v>
      </c>
      <c r="C20" s="136" t="s">
        <v>153</v>
      </c>
      <c r="D20" s="116" t="s">
        <v>162</v>
      </c>
      <c r="E20" s="133" t="s">
        <v>141</v>
      </c>
      <c r="F20" s="116" t="s">
        <v>159</v>
      </c>
      <c r="G20" s="116" t="s">
        <v>162</v>
      </c>
    </row>
    <row r="21" spans="2:7" s="10" customFormat="1" ht="24" customHeight="1">
      <c r="B21" s="135" t="s">
        <v>140</v>
      </c>
      <c r="C21" s="136" t="s">
        <v>154</v>
      </c>
      <c r="D21" s="116" t="s">
        <v>162</v>
      </c>
      <c r="E21" s="133" t="s">
        <v>142</v>
      </c>
      <c r="F21" s="116" t="s">
        <v>160</v>
      </c>
      <c r="G21" s="116" t="s">
        <v>162</v>
      </c>
    </row>
    <row r="22" spans="2:7" s="10" customFormat="1" ht="24" customHeight="1">
      <c r="B22" s="135" t="s">
        <v>147</v>
      </c>
      <c r="C22" s="116" t="s">
        <v>155</v>
      </c>
      <c r="D22" s="116" t="s">
        <v>162</v>
      </c>
      <c r="E22" s="133" t="s">
        <v>143</v>
      </c>
      <c r="F22" s="116" t="s">
        <v>150</v>
      </c>
      <c r="G22" s="116" t="s">
        <v>163</v>
      </c>
    </row>
    <row r="23" s="10" customFormat="1" ht="24" customHeight="1">
      <c r="E23" s="21"/>
    </row>
    <row r="24" spans="1:6" ht="24" customHeight="1">
      <c r="A24" s="36"/>
      <c r="B24" s="28"/>
      <c r="C24" s="3"/>
      <c r="D24" s="3"/>
      <c r="E24" s="4"/>
      <c r="F24" s="3"/>
    </row>
    <row r="25" spans="1:6" ht="24" customHeight="1">
      <c r="A25" s="36">
        <v>9</v>
      </c>
      <c r="B25" s="28" t="s">
        <v>31</v>
      </c>
      <c r="C25" s="3"/>
      <c r="D25" s="3"/>
      <c r="E25" s="4"/>
      <c r="F25" s="3"/>
    </row>
    <row r="26" spans="1:7" ht="24" customHeight="1">
      <c r="A26" s="3"/>
      <c r="B26" s="29" t="s">
        <v>32</v>
      </c>
      <c r="C26" s="3" t="s">
        <v>219</v>
      </c>
      <c r="D26" s="3"/>
      <c r="E26" s="213"/>
      <c r="F26" s="214"/>
      <c r="G26" s="215"/>
    </row>
    <row r="27" spans="1:6" ht="24" customHeight="1">
      <c r="A27" s="3"/>
      <c r="B27" s="29" t="s">
        <v>33</v>
      </c>
      <c r="C27" s="3" t="s">
        <v>35</v>
      </c>
      <c r="D27" s="3"/>
      <c r="E27" s="4"/>
      <c r="F27" s="3"/>
    </row>
    <row r="28" spans="1:6" ht="24" customHeight="1">
      <c r="A28" s="3"/>
      <c r="B28" s="29" t="s">
        <v>34</v>
      </c>
      <c r="C28" s="3" t="s">
        <v>37</v>
      </c>
      <c r="D28" s="3"/>
      <c r="E28" s="4"/>
      <c r="F28" s="3"/>
    </row>
    <row r="29" spans="1:6" ht="24" customHeight="1">
      <c r="A29" s="3"/>
      <c r="B29" s="29" t="s">
        <v>36</v>
      </c>
      <c r="C29" s="3" t="s">
        <v>125</v>
      </c>
      <c r="D29" s="3"/>
      <c r="E29" s="4"/>
      <c r="F29" s="3"/>
    </row>
    <row r="30" spans="1:6" ht="24" customHeight="1">
      <c r="A30" s="3"/>
      <c r="B30" s="29" t="s">
        <v>213</v>
      </c>
      <c r="C30" s="3"/>
      <c r="D30" s="3"/>
      <c r="E30" s="4"/>
      <c r="F30" s="3"/>
    </row>
    <row r="31" spans="1:6" ht="24" customHeight="1">
      <c r="A31" s="3"/>
      <c r="B31" s="4"/>
      <c r="D31" s="3"/>
      <c r="E31" s="3"/>
      <c r="F31" s="3"/>
    </row>
    <row r="32" spans="1:6" ht="24" customHeight="1">
      <c r="A32" s="3"/>
      <c r="B32" s="4"/>
      <c r="D32" s="3"/>
      <c r="E32" s="3"/>
      <c r="F32" s="3"/>
    </row>
    <row r="33" spans="2:3" ht="24" customHeight="1">
      <c r="B33" s="4"/>
      <c r="C33" s="3"/>
    </row>
  </sheetData>
  <sheetProtection/>
  <mergeCells count="1">
    <mergeCell ref="D15:G15"/>
  </mergeCells>
  <printOptions/>
  <pageMargins left="0.3937007874015748" right="0" top="0.98425196850393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
  <sheetViews>
    <sheetView showZeros="0" zoomScalePageLayoutView="0" workbookViewId="0" topLeftCell="A19">
      <selection activeCell="G32" sqref="G32"/>
    </sheetView>
  </sheetViews>
  <sheetFormatPr defaultColWidth="9.00390625" defaultRowHeight="31.5" customHeight="1"/>
  <cols>
    <col min="1" max="1" width="8.375" style="107" customWidth="1"/>
    <col min="2" max="2" width="13.50390625" style="107" customWidth="1"/>
    <col min="3" max="3" width="8.375" style="107" customWidth="1"/>
    <col min="4" max="4" width="10.75390625" style="107" customWidth="1"/>
    <col min="5" max="5" width="8.375" style="107" customWidth="1"/>
    <col min="6" max="6" width="10.00390625" style="107" customWidth="1"/>
    <col min="7" max="7" width="10.25390625" style="107" customWidth="1"/>
    <col min="8" max="8" width="14.625" style="107" customWidth="1"/>
    <col min="9" max="9" width="9.375" style="107" customWidth="1"/>
    <col min="10" max="10" width="4.375" style="107" customWidth="1"/>
    <col min="11" max="12" width="7.125" style="107" customWidth="1"/>
    <col min="13" max="16384" width="9.00390625" style="107" customWidth="1"/>
  </cols>
  <sheetData>
    <row r="1" spans="4:7" ht="31.5" customHeight="1">
      <c r="D1" s="172" t="s">
        <v>167</v>
      </c>
      <c r="E1" s="173"/>
      <c r="F1" s="173"/>
      <c r="G1" s="174"/>
    </row>
    <row r="2" spans="1:3" ht="31.5" customHeight="1">
      <c r="A2" s="140"/>
      <c r="C2" s="141"/>
    </row>
    <row r="3" spans="1:9" ht="31.5" customHeight="1">
      <c r="A3" s="150" t="s">
        <v>168</v>
      </c>
      <c r="B3" s="151"/>
      <c r="C3" s="175" t="s">
        <v>218</v>
      </c>
      <c r="D3" s="176"/>
      <c r="E3" s="176"/>
      <c r="F3" s="176"/>
      <c r="G3" s="176"/>
      <c r="H3" s="176"/>
      <c r="I3" s="176"/>
    </row>
    <row r="4" spans="1:9" ht="31.5" customHeight="1">
      <c r="A4" s="150" t="s">
        <v>182</v>
      </c>
      <c r="B4" s="151"/>
      <c r="C4" s="182"/>
      <c r="D4" s="182"/>
      <c r="E4" s="182"/>
      <c r="F4" s="182"/>
      <c r="G4" s="182"/>
      <c r="H4" s="182"/>
      <c r="I4" s="182"/>
    </row>
    <row r="5" spans="1:9" ht="31.5" customHeight="1">
      <c r="A5" s="150" t="s">
        <v>169</v>
      </c>
      <c r="B5" s="151"/>
      <c r="C5" s="182"/>
      <c r="D5" s="182"/>
      <c r="E5" s="182"/>
      <c r="F5" s="182"/>
      <c r="G5" s="182"/>
      <c r="H5" s="182"/>
      <c r="I5" s="182"/>
    </row>
    <row r="6" spans="1:9" ht="31.5" customHeight="1">
      <c r="A6" s="150" t="s">
        <v>183</v>
      </c>
      <c r="B6" s="151"/>
      <c r="C6" s="183" t="s">
        <v>184</v>
      </c>
      <c r="D6" s="183"/>
      <c r="E6" s="183"/>
      <c r="F6" s="183"/>
      <c r="G6" s="183"/>
      <c r="H6" s="183"/>
      <c r="I6" s="183"/>
    </row>
    <row r="7" spans="1:9" ht="31.5" customHeight="1">
      <c r="A7" s="160" t="s">
        <v>66</v>
      </c>
      <c r="B7" s="151"/>
      <c r="C7" s="184" t="s">
        <v>190</v>
      </c>
      <c r="D7" s="185"/>
      <c r="E7" s="185"/>
      <c r="F7" s="185"/>
      <c r="G7" s="185"/>
      <c r="H7" s="185"/>
      <c r="I7" s="186"/>
    </row>
    <row r="9" spans="1:10" ht="31.5" customHeight="1">
      <c r="A9" s="179" t="s">
        <v>170</v>
      </c>
      <c r="B9" s="179"/>
      <c r="C9" s="152"/>
      <c r="D9" s="72" t="s">
        <v>68</v>
      </c>
      <c r="E9" s="153"/>
      <c r="F9" s="152" t="s">
        <v>69</v>
      </c>
      <c r="G9" s="153"/>
      <c r="H9" s="152" t="s">
        <v>70</v>
      </c>
      <c r="I9" s="153"/>
      <c r="J9" s="76"/>
    </row>
    <row r="10" spans="1:10" ht="31.5" customHeight="1">
      <c r="A10" s="179" t="s">
        <v>67</v>
      </c>
      <c r="B10" s="179"/>
      <c r="C10" s="154"/>
      <c r="D10" s="78"/>
      <c r="E10" s="155" t="s">
        <v>52</v>
      </c>
      <c r="F10" s="157"/>
      <c r="G10" s="155" t="s">
        <v>52</v>
      </c>
      <c r="H10" s="157">
        <f>D10+F10</f>
        <v>0</v>
      </c>
      <c r="I10" s="155" t="s">
        <v>52</v>
      </c>
      <c r="J10" s="76"/>
    </row>
    <row r="11" spans="1:10" ht="31.5" customHeight="1">
      <c r="A11" s="179" t="s">
        <v>73</v>
      </c>
      <c r="B11" s="179"/>
      <c r="C11" s="156"/>
      <c r="D11" s="72"/>
      <c r="E11" s="153" t="s">
        <v>46</v>
      </c>
      <c r="F11" s="152"/>
      <c r="G11" s="153" t="s">
        <v>46</v>
      </c>
      <c r="H11" s="152">
        <f>D11+F11</f>
        <v>0</v>
      </c>
      <c r="I11" s="153" t="s">
        <v>46</v>
      </c>
      <c r="J11" s="76"/>
    </row>
    <row r="12" spans="1:10" ht="31.5" customHeight="1">
      <c r="A12" s="179" t="s">
        <v>75</v>
      </c>
      <c r="B12" s="179"/>
      <c r="C12" s="156"/>
      <c r="D12" s="72"/>
      <c r="E12" s="153" t="s">
        <v>46</v>
      </c>
      <c r="F12" s="152"/>
      <c r="G12" s="153" t="s">
        <v>46</v>
      </c>
      <c r="H12" s="152">
        <f>D12+F12</f>
        <v>0</v>
      </c>
      <c r="I12" s="153" t="s">
        <v>46</v>
      </c>
      <c r="J12" s="76"/>
    </row>
    <row r="13" spans="1:9" ht="31.5" customHeight="1">
      <c r="A13" s="179" t="s">
        <v>193</v>
      </c>
      <c r="B13" s="179"/>
      <c r="C13" s="154"/>
      <c r="D13" s="143"/>
      <c r="E13" s="155"/>
      <c r="F13" s="157"/>
      <c r="G13" s="155"/>
      <c r="H13" s="158"/>
      <c r="I13" s="155"/>
    </row>
    <row r="14" spans="1:9" ht="31.5" customHeight="1">
      <c r="A14" s="179" t="s">
        <v>73</v>
      </c>
      <c r="B14" s="179"/>
      <c r="C14" s="154"/>
      <c r="D14" s="143">
        <v>1000</v>
      </c>
      <c r="E14" s="155" t="s">
        <v>171</v>
      </c>
      <c r="F14" s="157">
        <f>H11</f>
        <v>0</v>
      </c>
      <c r="G14" s="155" t="s">
        <v>71</v>
      </c>
      <c r="H14" s="158">
        <f>D14*F14</f>
        <v>0</v>
      </c>
      <c r="I14" s="155" t="s">
        <v>172</v>
      </c>
    </row>
    <row r="15" spans="1:9" ht="31.5" customHeight="1">
      <c r="A15" s="179" t="s">
        <v>75</v>
      </c>
      <c r="B15" s="179"/>
      <c r="C15" s="156"/>
      <c r="D15" s="144">
        <v>2000</v>
      </c>
      <c r="E15" s="153" t="s">
        <v>171</v>
      </c>
      <c r="F15" s="152">
        <f>H12</f>
        <v>0</v>
      </c>
      <c r="G15" s="153" t="s">
        <v>71</v>
      </c>
      <c r="H15" s="159">
        <f>D15*F15</f>
        <v>0</v>
      </c>
      <c r="I15" s="153" t="s">
        <v>173</v>
      </c>
    </row>
    <row r="16" spans="1:9" ht="31.5" customHeight="1">
      <c r="A16" s="179" t="s">
        <v>185</v>
      </c>
      <c r="B16" s="179"/>
      <c r="C16" s="156"/>
      <c r="D16" s="144">
        <v>3000</v>
      </c>
      <c r="E16" s="153" t="s">
        <v>171</v>
      </c>
      <c r="F16" s="152">
        <v>1</v>
      </c>
      <c r="G16" s="161" t="s">
        <v>205</v>
      </c>
      <c r="H16" s="159">
        <v>3000</v>
      </c>
      <c r="I16" s="153" t="s">
        <v>174</v>
      </c>
    </row>
    <row r="17" spans="1:9" ht="31.5" customHeight="1">
      <c r="A17" s="179" t="s">
        <v>192</v>
      </c>
      <c r="B17" s="179"/>
      <c r="C17" s="156"/>
      <c r="D17" s="144">
        <v>3000</v>
      </c>
      <c r="E17" s="153" t="s">
        <v>171</v>
      </c>
      <c r="F17" s="152"/>
      <c r="G17" s="161" t="s">
        <v>81</v>
      </c>
      <c r="H17" s="159">
        <f>D17*F17</f>
        <v>0</v>
      </c>
      <c r="I17" s="153" t="s">
        <v>176</v>
      </c>
    </row>
    <row r="18" spans="1:9" ht="31.5" customHeight="1">
      <c r="A18" s="179" t="s">
        <v>175</v>
      </c>
      <c r="B18" s="179"/>
      <c r="C18" s="156"/>
      <c r="D18" s="72">
        <v>800</v>
      </c>
      <c r="E18" s="153" t="s">
        <v>171</v>
      </c>
      <c r="F18" s="152"/>
      <c r="G18" s="115" t="s">
        <v>77</v>
      </c>
      <c r="H18" s="159">
        <f>D18*F18</f>
        <v>0</v>
      </c>
      <c r="I18" s="153" t="s">
        <v>196</v>
      </c>
    </row>
    <row r="19" spans="8:9" ht="31.5" customHeight="1">
      <c r="H19" s="145"/>
      <c r="I19" s="76"/>
    </row>
    <row r="20" spans="1:9" ht="31.5" customHeight="1" thickBot="1">
      <c r="A20" s="146" t="s">
        <v>177</v>
      </c>
      <c r="B20" s="147"/>
      <c r="C20" s="147"/>
      <c r="D20" s="147"/>
      <c r="E20" s="147"/>
      <c r="F20" s="147"/>
      <c r="G20" s="177">
        <f>IF(H14=0,0,SUM(H14:H18))</f>
        <v>0</v>
      </c>
      <c r="H20" s="177"/>
      <c r="I20" s="148" t="s">
        <v>72</v>
      </c>
    </row>
    <row r="22" spans="1:9" ht="31.5" customHeight="1" thickBot="1">
      <c r="A22" s="140" t="s">
        <v>178</v>
      </c>
      <c r="C22" s="177">
        <f>G20</f>
        <v>0</v>
      </c>
      <c r="D22" s="177"/>
      <c r="E22" s="140" t="s">
        <v>179</v>
      </c>
      <c r="F22" s="178" t="s">
        <v>204</v>
      </c>
      <c r="G22" s="178"/>
      <c r="H22" s="178"/>
      <c r="I22" s="178"/>
    </row>
    <row r="23" spans="1:7" ht="15.75" customHeight="1">
      <c r="A23" s="140"/>
      <c r="E23" s="140"/>
      <c r="F23" s="149"/>
      <c r="G23" s="149"/>
    </row>
    <row r="24" spans="1:7" ht="31.5" customHeight="1">
      <c r="A24" s="142"/>
      <c r="B24" s="142"/>
      <c r="C24" s="140" t="s">
        <v>194</v>
      </c>
      <c r="D24" s="142"/>
      <c r="E24" s="142" t="s">
        <v>180</v>
      </c>
      <c r="F24" s="140" t="s">
        <v>195</v>
      </c>
      <c r="G24" s="140"/>
    </row>
    <row r="25" spans="2:7" ht="14.25" customHeight="1">
      <c r="B25" s="140"/>
      <c r="C25" s="140"/>
      <c r="D25" s="140"/>
      <c r="E25" s="140"/>
      <c r="F25" s="140"/>
      <c r="G25" s="140"/>
    </row>
    <row r="26" spans="2:9" ht="31.5" customHeight="1">
      <c r="B26" s="142" t="s">
        <v>181</v>
      </c>
      <c r="C26" s="142"/>
      <c r="D26" s="142"/>
      <c r="E26" s="164"/>
      <c r="F26" s="164"/>
      <c r="G26" s="180" t="s">
        <v>217</v>
      </c>
      <c r="H26" s="181"/>
      <c r="I26" s="181"/>
    </row>
    <row r="27" ht="31.5" customHeight="1">
      <c r="B27" s="141" t="s">
        <v>191</v>
      </c>
    </row>
  </sheetData>
  <sheetProtection/>
  <mergeCells count="20">
    <mergeCell ref="G26:I26"/>
    <mergeCell ref="A15:B15"/>
    <mergeCell ref="A16:B16"/>
    <mergeCell ref="A18:B18"/>
    <mergeCell ref="A17:B17"/>
    <mergeCell ref="A14:B14"/>
    <mergeCell ref="A9:B9"/>
    <mergeCell ref="A10:B10"/>
    <mergeCell ref="A11:B11"/>
    <mergeCell ref="A12:B12"/>
    <mergeCell ref="A13:B13"/>
    <mergeCell ref="D1:G1"/>
    <mergeCell ref="C3:I3"/>
    <mergeCell ref="G20:H20"/>
    <mergeCell ref="C22:D22"/>
    <mergeCell ref="F22:I22"/>
    <mergeCell ref="C4:I4"/>
    <mergeCell ref="C5:I5"/>
    <mergeCell ref="C6:I6"/>
    <mergeCell ref="C7:I7"/>
  </mergeCells>
  <printOptions/>
  <pageMargins left="0.5905511811023623" right="0"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21"/>
  <sheetViews>
    <sheetView zoomScalePageLayoutView="0" workbookViewId="0" topLeftCell="A4">
      <selection activeCell="G19" sqref="G19"/>
    </sheetView>
  </sheetViews>
  <sheetFormatPr defaultColWidth="9.00390625" defaultRowHeight="18" customHeight="1"/>
  <cols>
    <col min="1" max="1" width="2.875" style="0" customWidth="1"/>
  </cols>
  <sheetData>
    <row r="1" s="3" customFormat="1" ht="18" customHeight="1">
      <c r="B1" s="3" t="s">
        <v>119</v>
      </c>
    </row>
    <row r="2" s="3" customFormat="1" ht="18" customHeight="1"/>
    <row r="3" s="3" customFormat="1" ht="18" customHeight="1">
      <c r="B3" s="3" t="s">
        <v>102</v>
      </c>
    </row>
    <row r="4" s="3" customFormat="1" ht="18" customHeight="1"/>
    <row r="5" s="3" customFormat="1" ht="18" customHeight="1">
      <c r="B5" s="3" t="s">
        <v>103</v>
      </c>
    </row>
    <row r="6" s="3" customFormat="1" ht="18" customHeight="1"/>
    <row r="7" s="3" customFormat="1" ht="18" customHeight="1">
      <c r="B7" s="3" t="s">
        <v>104</v>
      </c>
    </row>
    <row r="8" s="3" customFormat="1" ht="18" customHeight="1"/>
    <row r="9" spans="1:2" s="3" customFormat="1" ht="18" customHeight="1">
      <c r="A9" s="113" t="s">
        <v>105</v>
      </c>
      <c r="B9" s="3" t="s">
        <v>99</v>
      </c>
    </row>
    <row r="10" s="3" customFormat="1" ht="18" customHeight="1">
      <c r="A10" s="113"/>
    </row>
    <row r="11" spans="1:2" s="3" customFormat="1" ht="18" customHeight="1">
      <c r="A11" s="113" t="s">
        <v>105</v>
      </c>
      <c r="B11" s="3" t="s">
        <v>100</v>
      </c>
    </row>
    <row r="12" s="3" customFormat="1" ht="18" customHeight="1">
      <c r="A12" s="113"/>
    </row>
    <row r="13" spans="1:2" s="3" customFormat="1" ht="18" customHeight="1">
      <c r="A13" s="113" t="s">
        <v>105</v>
      </c>
      <c r="B13" s="3" t="s">
        <v>101</v>
      </c>
    </row>
    <row r="14" s="3" customFormat="1" ht="18" customHeight="1">
      <c r="A14" s="113"/>
    </row>
    <row r="15" spans="1:2" s="3" customFormat="1" ht="18" customHeight="1">
      <c r="A15" s="113" t="s">
        <v>105</v>
      </c>
      <c r="B15" s="3" t="s">
        <v>120</v>
      </c>
    </row>
    <row r="16" s="3" customFormat="1" ht="18" customHeight="1">
      <c r="A16" s="113"/>
    </row>
    <row r="17" spans="1:2" s="3" customFormat="1" ht="18" customHeight="1">
      <c r="A17" s="113" t="s">
        <v>105</v>
      </c>
      <c r="B17" s="3" t="s">
        <v>107</v>
      </c>
    </row>
    <row r="18" s="3" customFormat="1" ht="18" customHeight="1">
      <c r="A18" s="113"/>
    </row>
    <row r="19" spans="1:2" s="3" customFormat="1" ht="18" customHeight="1">
      <c r="A19" s="113"/>
      <c r="B19" s="3" t="s">
        <v>106</v>
      </c>
    </row>
    <row r="20" s="3" customFormat="1" ht="18" customHeight="1">
      <c r="A20" s="113"/>
    </row>
    <row r="21" spans="1:2" s="3" customFormat="1" ht="18" customHeight="1">
      <c r="A21" s="113" t="s">
        <v>105</v>
      </c>
      <c r="B21" s="3" t="s">
        <v>108</v>
      </c>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2"/>
  <sheetViews>
    <sheetView showZeros="0" zoomScalePageLayoutView="0" workbookViewId="0" topLeftCell="A4">
      <selection activeCell="G10" sqref="G10:H10"/>
    </sheetView>
  </sheetViews>
  <sheetFormatPr defaultColWidth="9.00390625" defaultRowHeight="42" customHeight="1"/>
  <cols>
    <col min="1" max="1" width="25.625" style="76" customWidth="1"/>
    <col min="2" max="2" width="7.75390625" style="76" bestFit="1" customWidth="1"/>
    <col min="3" max="3" width="21.25390625" style="76" customWidth="1"/>
    <col min="4" max="4" width="9.625" style="76" customWidth="1"/>
    <col min="5" max="5" width="10.625" style="76" customWidth="1"/>
    <col min="6" max="6" width="7.75390625" style="76" bestFit="1" customWidth="1"/>
    <col min="7" max="7" width="8.50390625" style="76" customWidth="1"/>
    <col min="8" max="8" width="4.75390625" style="117" bestFit="1" customWidth="1"/>
    <col min="9" max="16384" width="9.00390625" style="76" customWidth="1"/>
  </cols>
  <sheetData>
    <row r="1" spans="1:7" ht="36" customHeight="1">
      <c r="A1" s="124">
        <v>2</v>
      </c>
      <c r="B1" s="75"/>
      <c r="C1" s="75"/>
      <c r="D1" s="75"/>
      <c r="E1" s="75"/>
      <c r="F1" s="75"/>
      <c r="G1" s="75"/>
    </row>
    <row r="2" spans="1:7" ht="36" customHeight="1">
      <c r="A2" s="74"/>
      <c r="B2" s="75"/>
      <c r="C2" s="75"/>
      <c r="D2" s="75"/>
      <c r="E2" s="75"/>
      <c r="F2" s="75"/>
      <c r="G2" s="75"/>
    </row>
    <row r="3" spans="1:8" ht="42" customHeight="1">
      <c r="A3" s="68" t="s">
        <v>60</v>
      </c>
      <c r="B3" s="69"/>
      <c r="C3" s="69"/>
      <c r="D3" s="69"/>
      <c r="E3" s="69"/>
      <c r="F3" s="69"/>
      <c r="G3" s="69"/>
      <c r="H3" s="118"/>
    </row>
    <row r="4" spans="1:8" ht="42" customHeight="1">
      <c r="A4" s="70" t="s">
        <v>61</v>
      </c>
      <c r="B4" s="71"/>
      <c r="C4" s="69"/>
      <c r="D4" s="69"/>
      <c r="E4" s="69"/>
      <c r="F4" s="69"/>
      <c r="G4" s="69"/>
      <c r="H4" s="118"/>
    </row>
    <row r="5" spans="1:8" ht="42" customHeight="1">
      <c r="A5" s="68" t="s">
        <v>62</v>
      </c>
      <c r="B5" s="187"/>
      <c r="C5" s="189"/>
      <c r="D5" s="73" t="s">
        <v>63</v>
      </c>
      <c r="E5" s="187"/>
      <c r="F5" s="188"/>
      <c r="G5" s="188"/>
      <c r="H5" s="189"/>
    </row>
    <row r="6" spans="1:8" ht="42" customHeight="1">
      <c r="A6" s="77" t="s">
        <v>64</v>
      </c>
      <c r="B6" s="187"/>
      <c r="C6" s="188"/>
      <c r="D6" s="189"/>
      <c r="E6" s="125" t="s">
        <v>121</v>
      </c>
      <c r="F6" s="187"/>
      <c r="G6" s="188"/>
      <c r="H6" s="189"/>
    </row>
    <row r="7" spans="1:8" ht="42" customHeight="1">
      <c r="A7" s="80" t="s">
        <v>65</v>
      </c>
      <c r="B7" s="78"/>
      <c r="C7" s="78"/>
      <c r="D7" s="78"/>
      <c r="E7" s="81"/>
      <c r="F7" s="78"/>
      <c r="G7" s="78"/>
      <c r="H7" s="119"/>
    </row>
    <row r="8" spans="1:8" ht="42" customHeight="1">
      <c r="A8" s="80" t="s">
        <v>66</v>
      </c>
      <c r="B8" s="78"/>
      <c r="C8" s="78"/>
      <c r="D8" s="78"/>
      <c r="E8" s="78"/>
      <c r="F8" s="78"/>
      <c r="G8" s="78"/>
      <c r="H8" s="119"/>
    </row>
    <row r="9" ht="15" customHeight="1">
      <c r="A9" s="82"/>
    </row>
    <row r="10" spans="1:8" ht="42" customHeight="1">
      <c r="A10" s="83" t="s">
        <v>67</v>
      </c>
      <c r="B10" s="84" t="s">
        <v>68</v>
      </c>
      <c r="C10" s="85"/>
      <c r="D10" s="73" t="s">
        <v>69</v>
      </c>
      <c r="E10" s="85"/>
      <c r="F10" s="73" t="s">
        <v>70</v>
      </c>
      <c r="G10" s="190">
        <f>C10+E10</f>
        <v>0</v>
      </c>
      <c r="H10" s="191"/>
    </row>
    <row r="11" spans="1:8" ht="42" customHeight="1">
      <c r="A11" s="83"/>
      <c r="B11" s="73" t="s">
        <v>68</v>
      </c>
      <c r="C11" s="86">
        <v>1000</v>
      </c>
      <c r="D11" s="87">
        <v>0</v>
      </c>
      <c r="E11" s="88" t="s">
        <v>71</v>
      </c>
      <c r="F11" s="188">
        <f>C11*D11</f>
        <v>0</v>
      </c>
      <c r="G11" s="188"/>
      <c r="H11" s="115" t="s">
        <v>72</v>
      </c>
    </row>
    <row r="12" spans="1:8" ht="42" customHeight="1">
      <c r="A12" s="70" t="s">
        <v>73</v>
      </c>
      <c r="B12" s="89" t="s">
        <v>69</v>
      </c>
      <c r="C12" s="90">
        <v>1000</v>
      </c>
      <c r="D12" s="87"/>
      <c r="E12" s="91" t="s">
        <v>71</v>
      </c>
      <c r="F12" s="188">
        <f>C12*D12</f>
        <v>0</v>
      </c>
      <c r="G12" s="188"/>
      <c r="H12" s="120" t="s">
        <v>72</v>
      </c>
    </row>
    <row r="13" spans="1:8" ht="42" customHeight="1">
      <c r="A13" s="77"/>
      <c r="B13" s="73" t="s">
        <v>74</v>
      </c>
      <c r="C13" s="86">
        <v>1000</v>
      </c>
      <c r="D13" s="87">
        <f>D11+D12</f>
        <v>0</v>
      </c>
      <c r="E13" s="88" t="s">
        <v>71</v>
      </c>
      <c r="F13" s="188">
        <f>C13*D13</f>
        <v>0</v>
      </c>
      <c r="G13" s="188"/>
      <c r="H13" s="115" t="s">
        <v>72</v>
      </c>
    </row>
    <row r="14" spans="1:8" ht="42" customHeight="1">
      <c r="A14" s="70" t="s">
        <v>75</v>
      </c>
      <c r="B14" s="92" t="s">
        <v>74</v>
      </c>
      <c r="C14" s="90">
        <v>2000</v>
      </c>
      <c r="D14" s="87">
        <v>0</v>
      </c>
      <c r="E14" s="91" t="s">
        <v>71</v>
      </c>
      <c r="F14" s="188">
        <f>C14*D14</f>
        <v>0</v>
      </c>
      <c r="G14" s="188"/>
      <c r="H14" s="120" t="s">
        <v>72</v>
      </c>
    </row>
    <row r="15" spans="1:8" ht="42" customHeight="1">
      <c r="A15" s="68" t="s">
        <v>76</v>
      </c>
      <c r="B15" s="72"/>
      <c r="C15" s="86">
        <v>800</v>
      </c>
      <c r="D15" s="72">
        <v>0</v>
      </c>
      <c r="E15" s="112" t="s">
        <v>77</v>
      </c>
      <c r="F15" s="188">
        <f>C15*D15</f>
        <v>0</v>
      </c>
      <c r="G15" s="188"/>
      <c r="H15" s="115" t="s">
        <v>72</v>
      </c>
    </row>
    <row r="16" spans="1:8" ht="42" customHeight="1">
      <c r="A16" s="68" t="s">
        <v>112</v>
      </c>
      <c r="B16" s="72"/>
      <c r="C16" s="86">
        <v>3000</v>
      </c>
      <c r="D16" s="72">
        <v>1</v>
      </c>
      <c r="E16" s="111" t="s">
        <v>114</v>
      </c>
      <c r="F16" s="192">
        <v>3000</v>
      </c>
      <c r="G16" s="188"/>
      <c r="H16" s="115" t="s">
        <v>72</v>
      </c>
    </row>
    <row r="17" spans="1:8" ht="42" customHeight="1">
      <c r="A17" s="68" t="s">
        <v>98</v>
      </c>
      <c r="B17" s="72"/>
      <c r="C17" s="86">
        <v>200</v>
      </c>
      <c r="D17" s="72"/>
      <c r="E17" s="111" t="s">
        <v>81</v>
      </c>
      <c r="F17" s="188">
        <f>C17*D17</f>
        <v>0</v>
      </c>
      <c r="G17" s="188"/>
      <c r="H17" s="115" t="s">
        <v>72</v>
      </c>
    </row>
    <row r="18" spans="1:8" ht="42" customHeight="1">
      <c r="A18" s="77" t="s">
        <v>70</v>
      </c>
      <c r="B18" s="193">
        <f>SUM(F13:F17)</f>
        <v>3000</v>
      </c>
      <c r="C18" s="194"/>
      <c r="D18" s="79" t="s">
        <v>72</v>
      </c>
      <c r="E18" s="195" t="s">
        <v>78</v>
      </c>
      <c r="F18" s="196"/>
      <c r="G18" s="196"/>
      <c r="H18" s="197"/>
    </row>
    <row r="19" spans="1:8" ht="42" customHeight="1">
      <c r="A19" s="72" t="s">
        <v>82</v>
      </c>
      <c r="B19" s="72" t="s">
        <v>83</v>
      </c>
      <c r="C19" s="72"/>
      <c r="D19" s="105" t="s">
        <v>84</v>
      </c>
      <c r="E19" s="72"/>
      <c r="F19" s="72"/>
      <c r="G19" s="72"/>
      <c r="H19" s="115"/>
    </row>
    <row r="20" spans="1:9" ht="42" customHeight="1">
      <c r="A20" s="106" t="s">
        <v>85</v>
      </c>
      <c r="B20" s="106"/>
      <c r="C20" s="106"/>
      <c r="D20" s="106" t="s">
        <v>86</v>
      </c>
      <c r="G20" s="106"/>
      <c r="H20" s="121"/>
      <c r="I20" s="106"/>
    </row>
    <row r="21" spans="1:9" ht="36.75" customHeight="1">
      <c r="A21" s="108" t="s">
        <v>87</v>
      </c>
      <c r="B21" s="108"/>
      <c r="C21" s="108"/>
      <c r="D21" s="108" t="s">
        <v>88</v>
      </c>
      <c r="E21" s="108"/>
      <c r="G21" s="108"/>
      <c r="H21" s="122"/>
      <c r="I21" s="108"/>
    </row>
    <row r="22" spans="1:9" ht="36.75" customHeight="1">
      <c r="A22" s="108" t="s">
        <v>89</v>
      </c>
      <c r="B22" s="108"/>
      <c r="C22" s="108"/>
      <c r="D22" s="108" t="s">
        <v>88</v>
      </c>
      <c r="E22" s="107"/>
      <c r="G22" s="107"/>
      <c r="H22" s="123"/>
      <c r="I22" s="107"/>
    </row>
  </sheetData>
  <sheetProtection/>
  <mergeCells count="14">
    <mergeCell ref="F16:G16"/>
    <mergeCell ref="B18:C18"/>
    <mergeCell ref="F6:H6"/>
    <mergeCell ref="B6:D6"/>
    <mergeCell ref="F17:G17"/>
    <mergeCell ref="E18:H18"/>
    <mergeCell ref="F14:G14"/>
    <mergeCell ref="F15:G15"/>
    <mergeCell ref="F12:G12"/>
    <mergeCell ref="F13:G13"/>
    <mergeCell ref="E5:H5"/>
    <mergeCell ref="B5:C5"/>
    <mergeCell ref="G10:H10"/>
    <mergeCell ref="F11:G11"/>
  </mergeCells>
  <dataValidations count="1">
    <dataValidation type="whole" allowBlank="1" showInputMessage="1" showErrorMessage="1" sqref="F16:G16">
      <formula1>3000</formula1>
      <formula2>3000</formula2>
    </dataValidation>
  </dataValidations>
  <printOptions/>
  <pageMargins left="0.3937007874015748" right="0.3937007874015748"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A15" sqref="A15"/>
    </sheetView>
  </sheetViews>
  <sheetFormatPr defaultColWidth="9.00390625" defaultRowHeight="13.5"/>
  <cols>
    <col min="1" max="10" width="8.25390625" style="0" customWidth="1"/>
  </cols>
  <sheetData>
    <row r="1" ht="49.5" customHeight="1">
      <c r="A1" s="93" t="s">
        <v>79</v>
      </c>
    </row>
    <row r="2" spans="1:8" ht="51.75" customHeight="1">
      <c r="A2" s="95" t="s">
        <v>60</v>
      </c>
      <c r="C2" s="96"/>
      <c r="D2" s="96"/>
      <c r="E2" s="96"/>
      <c r="F2" s="96"/>
      <c r="G2" s="96"/>
      <c r="H2" s="96"/>
    </row>
    <row r="3" spans="1:8" ht="44.25" customHeight="1">
      <c r="A3" s="95"/>
      <c r="B3" s="114" t="s">
        <v>110</v>
      </c>
      <c r="C3" s="101"/>
      <c r="D3" s="101"/>
      <c r="E3" s="101"/>
      <c r="F3" s="101"/>
      <c r="G3" s="101"/>
      <c r="H3" s="101"/>
    </row>
    <row r="4" ht="18" customHeight="1">
      <c r="A4" s="93"/>
    </row>
    <row r="5" spans="1:10" ht="48.75" customHeight="1">
      <c r="A5" s="94"/>
      <c r="B5" s="94"/>
      <c r="C5" s="94"/>
      <c r="D5" s="94"/>
      <c r="E5" s="94"/>
      <c r="F5" s="94"/>
      <c r="G5" s="94"/>
      <c r="H5" s="94"/>
      <c r="I5" s="94"/>
      <c r="J5" s="94"/>
    </row>
    <row r="6" spans="1:10" ht="48.75" customHeight="1">
      <c r="A6" s="94"/>
      <c r="B6" s="94"/>
      <c r="C6" s="94"/>
      <c r="D6" s="94"/>
      <c r="E6" s="94"/>
      <c r="F6" s="94"/>
      <c r="G6" s="94"/>
      <c r="H6" s="94"/>
      <c r="I6" s="94"/>
      <c r="J6" s="94"/>
    </row>
    <row r="7" spans="1:10" ht="48.75" customHeight="1">
      <c r="A7" s="94"/>
      <c r="B7" s="94"/>
      <c r="C7" s="94"/>
      <c r="D7" s="94"/>
      <c r="E7" s="94"/>
      <c r="F7" s="94"/>
      <c r="G7" s="94"/>
      <c r="H7" s="94"/>
      <c r="I7" s="94"/>
      <c r="J7" s="94"/>
    </row>
    <row r="8" spans="1:10" ht="48.75" customHeight="1">
      <c r="A8" s="94"/>
      <c r="B8" s="94"/>
      <c r="C8" s="94"/>
      <c r="D8" s="94"/>
      <c r="E8" s="94"/>
      <c r="F8" s="94"/>
      <c r="G8" s="94"/>
      <c r="H8" s="94"/>
      <c r="I8" s="94"/>
      <c r="J8" s="94"/>
    </row>
    <row r="9" spans="1:10" ht="48.75" customHeight="1">
      <c r="A9" s="94"/>
      <c r="B9" s="94"/>
      <c r="C9" s="94"/>
      <c r="D9" s="94"/>
      <c r="E9" s="94"/>
      <c r="F9" s="94"/>
      <c r="G9" s="94"/>
      <c r="H9" s="94"/>
      <c r="I9" s="94"/>
      <c r="J9" s="94"/>
    </row>
    <row r="12" ht="48.75" customHeight="1">
      <c r="A12" s="95" t="s">
        <v>80</v>
      </c>
    </row>
    <row r="13" ht="28.5" customHeight="1"/>
    <row r="14" spans="2:9" ht="21.75" customHeight="1">
      <c r="B14" s="97"/>
      <c r="C14" s="98"/>
      <c r="D14" s="98"/>
      <c r="E14" s="98"/>
      <c r="F14" s="98"/>
      <c r="G14" s="98"/>
      <c r="H14" s="98"/>
      <c r="I14" s="99"/>
    </row>
    <row r="15" spans="2:9" ht="21.75" customHeight="1">
      <c r="B15" s="100"/>
      <c r="C15" s="101"/>
      <c r="D15" s="101"/>
      <c r="E15" s="101"/>
      <c r="F15" s="101"/>
      <c r="G15" s="101"/>
      <c r="H15" s="101"/>
      <c r="I15" s="102"/>
    </row>
    <row r="16" spans="2:9" ht="21.75" customHeight="1">
      <c r="B16" s="100"/>
      <c r="C16" s="101"/>
      <c r="D16" s="101"/>
      <c r="E16" s="101"/>
      <c r="F16" s="101"/>
      <c r="G16" s="101"/>
      <c r="H16" s="101"/>
      <c r="I16" s="102"/>
    </row>
    <row r="17" spans="2:9" ht="21.75" customHeight="1">
      <c r="B17" s="100"/>
      <c r="C17" s="101"/>
      <c r="D17" s="101"/>
      <c r="E17" s="101"/>
      <c r="F17" s="101"/>
      <c r="G17" s="101"/>
      <c r="H17" s="101"/>
      <c r="I17" s="102"/>
    </row>
    <row r="18" spans="2:9" ht="21.75" customHeight="1">
      <c r="B18" s="100"/>
      <c r="C18" s="101"/>
      <c r="D18" s="101"/>
      <c r="E18" s="101"/>
      <c r="F18" s="101"/>
      <c r="G18" s="101"/>
      <c r="H18" s="101"/>
      <c r="I18" s="102"/>
    </row>
    <row r="19" spans="2:9" ht="21.75" customHeight="1">
      <c r="B19" s="100"/>
      <c r="C19" s="101"/>
      <c r="D19" s="101"/>
      <c r="E19" s="101"/>
      <c r="F19" s="101"/>
      <c r="G19" s="101"/>
      <c r="H19" s="101"/>
      <c r="I19" s="102"/>
    </row>
    <row r="20" spans="2:9" ht="21.75" customHeight="1">
      <c r="B20" s="100"/>
      <c r="C20" s="101"/>
      <c r="D20" s="101"/>
      <c r="E20" s="101"/>
      <c r="F20" s="101"/>
      <c r="G20" s="101"/>
      <c r="H20" s="101"/>
      <c r="I20" s="102"/>
    </row>
    <row r="21" spans="2:9" ht="21.75" customHeight="1">
      <c r="B21" s="100"/>
      <c r="C21" s="101"/>
      <c r="D21" s="101"/>
      <c r="E21" s="101"/>
      <c r="F21" s="101"/>
      <c r="G21" s="101"/>
      <c r="H21" s="101"/>
      <c r="I21" s="102"/>
    </row>
    <row r="22" spans="2:9" ht="21.75" customHeight="1">
      <c r="B22" s="100"/>
      <c r="C22" s="101"/>
      <c r="D22" s="101"/>
      <c r="E22" s="101"/>
      <c r="F22" s="101"/>
      <c r="G22" s="101"/>
      <c r="H22" s="101"/>
      <c r="I22" s="102"/>
    </row>
    <row r="23" spans="2:9" ht="21.75" customHeight="1">
      <c r="B23" s="100"/>
      <c r="C23" s="101"/>
      <c r="D23" s="101"/>
      <c r="E23" s="101"/>
      <c r="F23" s="101"/>
      <c r="G23" s="101"/>
      <c r="H23" s="101"/>
      <c r="I23" s="102"/>
    </row>
    <row r="24" spans="2:9" ht="21.75" customHeight="1">
      <c r="B24" s="100"/>
      <c r="C24" s="101"/>
      <c r="D24" s="101"/>
      <c r="E24" s="101"/>
      <c r="F24" s="101"/>
      <c r="G24" s="101"/>
      <c r="H24" s="101"/>
      <c r="I24" s="102"/>
    </row>
    <row r="25" spans="2:9" ht="21.75" customHeight="1">
      <c r="B25" s="100"/>
      <c r="C25" s="101"/>
      <c r="D25" s="101"/>
      <c r="E25" s="101"/>
      <c r="F25" s="101"/>
      <c r="G25" s="101"/>
      <c r="H25" s="101"/>
      <c r="I25" s="102"/>
    </row>
    <row r="26" spans="2:9" ht="21.75" customHeight="1">
      <c r="B26" s="103"/>
      <c r="C26" s="96"/>
      <c r="D26" s="96"/>
      <c r="E26" s="96"/>
      <c r="F26" s="96"/>
      <c r="G26" s="96"/>
      <c r="H26" s="96"/>
      <c r="I26" s="104"/>
    </row>
  </sheetData>
  <sheetProtection/>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18"/>
  <sheetViews>
    <sheetView zoomScalePageLayoutView="0" workbookViewId="0" topLeftCell="A1">
      <selection activeCell="G11" sqref="G11"/>
    </sheetView>
  </sheetViews>
  <sheetFormatPr defaultColWidth="9.00390625" defaultRowHeight="13.5"/>
  <cols>
    <col min="1" max="1" width="12.00390625" style="40" customWidth="1"/>
    <col min="2" max="4" width="9.875" style="37" customWidth="1"/>
    <col min="5" max="5" width="9.875" style="40" customWidth="1"/>
    <col min="6" max="6" width="9.875" style="37" customWidth="1"/>
    <col min="7" max="7" width="12.50390625" style="37" customWidth="1"/>
    <col min="8" max="8" width="12.00390625" style="37" customWidth="1"/>
    <col min="9" max="13" width="9.875" style="37" customWidth="1"/>
    <col min="14" max="16384" width="9.00390625" style="37" customWidth="1"/>
  </cols>
  <sheetData>
    <row r="1" spans="2:12" ht="27" customHeight="1">
      <c r="B1" s="205" t="s">
        <v>38</v>
      </c>
      <c r="C1" s="205"/>
      <c r="D1" s="205"/>
      <c r="E1" s="205"/>
      <c r="H1" s="40"/>
      <c r="I1" s="205" t="s">
        <v>38</v>
      </c>
      <c r="J1" s="205"/>
      <c r="K1" s="205"/>
      <c r="L1" s="205"/>
    </row>
    <row r="2" spans="8:12" ht="13.5" customHeight="1">
      <c r="H2" s="40"/>
      <c r="L2" s="40"/>
    </row>
    <row r="3" spans="1:13" ht="41.25" customHeight="1">
      <c r="A3" s="41" t="s">
        <v>39</v>
      </c>
      <c r="B3" s="42"/>
      <c r="C3" s="43"/>
      <c r="D3" s="43"/>
      <c r="E3" s="44"/>
      <c r="F3" s="45"/>
      <c r="H3" s="41" t="s">
        <v>39</v>
      </c>
      <c r="I3" s="42"/>
      <c r="J3" s="43"/>
      <c r="K3" s="43"/>
      <c r="L3" s="44"/>
      <c r="M3" s="45"/>
    </row>
    <row r="4" spans="1:13" ht="41.25" customHeight="1">
      <c r="A4" s="41" t="s">
        <v>40</v>
      </c>
      <c r="B4" s="46"/>
      <c r="C4" s="41" t="s">
        <v>41</v>
      </c>
      <c r="D4" s="46"/>
      <c r="E4" s="41" t="s">
        <v>42</v>
      </c>
      <c r="F4" s="46"/>
      <c r="H4" s="41" t="s">
        <v>40</v>
      </c>
      <c r="I4" s="46"/>
      <c r="J4" s="41" t="s">
        <v>41</v>
      </c>
      <c r="K4" s="46"/>
      <c r="L4" s="41" t="s">
        <v>42</v>
      </c>
      <c r="M4" s="46"/>
    </row>
    <row r="5" spans="1:13" ht="41.25" customHeight="1">
      <c r="A5" s="41" t="s">
        <v>43</v>
      </c>
      <c r="B5" s="206" t="s">
        <v>44</v>
      </c>
      <c r="C5" s="207"/>
      <c r="D5" s="208"/>
      <c r="E5" s="47" t="s">
        <v>45</v>
      </c>
      <c r="F5" s="47"/>
      <c r="H5" s="41" t="s">
        <v>46</v>
      </c>
      <c r="I5" s="206" t="s">
        <v>44</v>
      </c>
      <c r="J5" s="207"/>
      <c r="K5" s="208"/>
      <c r="L5" s="47" t="s">
        <v>45</v>
      </c>
      <c r="M5" s="47"/>
    </row>
    <row r="6" spans="1:13" ht="18.75" customHeight="1">
      <c r="A6" s="198" t="s">
        <v>47</v>
      </c>
      <c r="B6" s="200" t="s">
        <v>48</v>
      </c>
      <c r="C6" s="201"/>
      <c r="D6" s="201"/>
      <c r="E6" s="202"/>
      <c r="F6" s="203" t="s">
        <v>49</v>
      </c>
      <c r="H6" s="198" t="s">
        <v>50</v>
      </c>
      <c r="I6" s="200" t="s">
        <v>48</v>
      </c>
      <c r="J6" s="201"/>
      <c r="K6" s="201"/>
      <c r="L6" s="202"/>
      <c r="M6" s="203" t="s">
        <v>49</v>
      </c>
    </row>
    <row r="7" spans="1:13" ht="26.25" customHeight="1">
      <c r="A7" s="199"/>
      <c r="B7" s="209" t="s">
        <v>51</v>
      </c>
      <c r="C7" s="210"/>
      <c r="D7" s="211" t="s">
        <v>52</v>
      </c>
      <c r="E7" s="212"/>
      <c r="F7" s="204"/>
      <c r="H7" s="199"/>
      <c r="I7" s="209" t="s">
        <v>51</v>
      </c>
      <c r="J7" s="210"/>
      <c r="K7" s="211" t="s">
        <v>52</v>
      </c>
      <c r="L7" s="212"/>
      <c r="M7" s="204"/>
    </row>
    <row r="8" spans="1:13" ht="19.5" customHeight="1">
      <c r="A8" s="198">
        <v>1</v>
      </c>
      <c r="B8" s="52"/>
      <c r="C8" s="52"/>
      <c r="D8" s="53"/>
      <c r="E8" s="54"/>
      <c r="F8" s="48"/>
      <c r="H8" s="198">
        <v>1</v>
      </c>
      <c r="I8" s="52"/>
      <c r="J8" s="52"/>
      <c r="K8" s="53"/>
      <c r="L8" s="54"/>
      <c r="M8" s="48"/>
    </row>
    <row r="9" spans="1:13" ht="41.25" customHeight="1">
      <c r="A9" s="199"/>
      <c r="B9" s="55" t="s">
        <v>53</v>
      </c>
      <c r="C9" s="56"/>
      <c r="D9" s="57"/>
      <c r="E9" s="51"/>
      <c r="F9" s="50" t="s">
        <v>54</v>
      </c>
      <c r="H9" s="199"/>
      <c r="I9" s="55" t="s">
        <v>53</v>
      </c>
      <c r="J9" s="56"/>
      <c r="K9" s="57"/>
      <c r="L9" s="51"/>
      <c r="M9" s="50" t="s">
        <v>54</v>
      </c>
    </row>
    <row r="10" spans="1:13" ht="19.5" customHeight="1">
      <c r="A10" s="198">
        <v>2</v>
      </c>
      <c r="B10" s="58"/>
      <c r="C10" s="59"/>
      <c r="D10" s="60"/>
      <c r="E10" s="49"/>
      <c r="F10" s="61"/>
      <c r="H10" s="198">
        <v>2</v>
      </c>
      <c r="I10" s="58"/>
      <c r="J10" s="59"/>
      <c r="K10" s="60"/>
      <c r="L10" s="49"/>
      <c r="M10" s="61"/>
    </row>
    <row r="11" spans="1:13" ht="41.25" customHeight="1">
      <c r="A11" s="199"/>
      <c r="B11" s="38" t="s">
        <v>55</v>
      </c>
      <c r="C11" s="38"/>
      <c r="D11" s="62"/>
      <c r="E11" s="63"/>
      <c r="F11" s="50" t="s">
        <v>54</v>
      </c>
      <c r="H11" s="199"/>
      <c r="I11" s="38" t="s">
        <v>55</v>
      </c>
      <c r="J11" s="38"/>
      <c r="K11" s="62"/>
      <c r="L11" s="63"/>
      <c r="M11" s="50" t="s">
        <v>54</v>
      </c>
    </row>
    <row r="12" spans="1:13" ht="19.5" customHeight="1">
      <c r="A12" s="198">
        <v>3</v>
      </c>
      <c r="B12" s="39"/>
      <c r="C12" s="39"/>
      <c r="D12" s="64"/>
      <c r="E12" s="65"/>
      <c r="F12" s="48"/>
      <c r="H12" s="198">
        <v>3</v>
      </c>
      <c r="I12" s="39"/>
      <c r="J12" s="39"/>
      <c r="K12" s="64"/>
      <c r="L12" s="65"/>
      <c r="M12" s="48"/>
    </row>
    <row r="13" spans="1:13" ht="41.25" customHeight="1">
      <c r="A13" s="199"/>
      <c r="B13" s="55" t="s">
        <v>53</v>
      </c>
      <c r="C13" s="56"/>
      <c r="D13" s="57"/>
      <c r="E13" s="51"/>
      <c r="F13" s="50" t="s">
        <v>54</v>
      </c>
      <c r="H13" s="199"/>
      <c r="I13" s="55" t="s">
        <v>53</v>
      </c>
      <c r="J13" s="56"/>
      <c r="K13" s="57"/>
      <c r="L13" s="51"/>
      <c r="M13" s="50" t="s">
        <v>54</v>
      </c>
    </row>
    <row r="14" spans="1:13" ht="19.5" customHeight="1">
      <c r="A14" s="198">
        <v>4</v>
      </c>
      <c r="B14" s="58"/>
      <c r="C14" s="59"/>
      <c r="D14" s="60"/>
      <c r="E14" s="49"/>
      <c r="F14" s="61"/>
      <c r="H14" s="198">
        <v>4</v>
      </c>
      <c r="I14" s="58"/>
      <c r="J14" s="59"/>
      <c r="K14" s="60"/>
      <c r="L14" s="49"/>
      <c r="M14" s="61"/>
    </row>
    <row r="15" spans="1:13" ht="41.25" customHeight="1">
      <c r="A15" s="199"/>
      <c r="B15" s="38" t="s">
        <v>55</v>
      </c>
      <c r="C15" s="38"/>
      <c r="D15" s="62"/>
      <c r="E15" s="63"/>
      <c r="F15" s="50" t="s">
        <v>54</v>
      </c>
      <c r="H15" s="199"/>
      <c r="I15" s="38" t="s">
        <v>55</v>
      </c>
      <c r="J15" s="38"/>
      <c r="K15" s="62"/>
      <c r="L15" s="63"/>
      <c r="M15" s="50" t="s">
        <v>54</v>
      </c>
    </row>
    <row r="16" spans="8:12" ht="21.75" customHeight="1">
      <c r="H16" s="40"/>
      <c r="L16" s="40"/>
    </row>
    <row r="17" spans="1:13" ht="38.25" customHeight="1">
      <c r="A17" s="41" t="s">
        <v>56</v>
      </c>
      <c r="B17" s="42"/>
      <c r="C17" s="43" t="s">
        <v>57</v>
      </c>
      <c r="D17" s="66" t="s">
        <v>58</v>
      </c>
      <c r="E17" s="44"/>
      <c r="F17" s="45"/>
      <c r="H17" s="41" t="s">
        <v>56</v>
      </c>
      <c r="I17" s="42"/>
      <c r="J17" s="43" t="s">
        <v>57</v>
      </c>
      <c r="K17" s="66" t="s">
        <v>59</v>
      </c>
      <c r="L17" s="44"/>
      <c r="M17" s="45"/>
    </row>
    <row r="18" spans="6:13" ht="30" customHeight="1">
      <c r="F18" s="67" t="s">
        <v>109</v>
      </c>
      <c r="M18" s="67" t="s">
        <v>109</v>
      </c>
    </row>
  </sheetData>
  <sheetProtection/>
  <mergeCells count="22">
    <mergeCell ref="A14:A15"/>
    <mergeCell ref="H14:H15"/>
    <mergeCell ref="A8:A9"/>
    <mergeCell ref="H8:H9"/>
    <mergeCell ref="A10:A11"/>
    <mergeCell ref="H10:H11"/>
    <mergeCell ref="A12:A13"/>
    <mergeCell ref="H12:H13"/>
    <mergeCell ref="M6:M7"/>
    <mergeCell ref="B7:C7"/>
    <mergeCell ref="D7:E7"/>
    <mergeCell ref="I7:J7"/>
    <mergeCell ref="K7:L7"/>
    <mergeCell ref="A6:A7"/>
    <mergeCell ref="B6:E6"/>
    <mergeCell ref="F6:F7"/>
    <mergeCell ref="I1:L1"/>
    <mergeCell ref="B5:D5"/>
    <mergeCell ref="I5:K5"/>
    <mergeCell ref="I6:L6"/>
    <mergeCell ref="B1:E1"/>
    <mergeCell ref="H6:H7"/>
  </mergeCells>
  <printOptions/>
  <pageMargins left="0.5905511811023623" right="0.5905511811023623"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ファイブテン</dc:creator>
  <cp:keywords/>
  <dc:description/>
  <cp:lastModifiedBy>_</cp:lastModifiedBy>
  <cp:lastPrinted>2014-07-18T06:55:00Z</cp:lastPrinted>
  <dcterms:created xsi:type="dcterms:W3CDTF">2007-05-02T08:23:10Z</dcterms:created>
  <dcterms:modified xsi:type="dcterms:W3CDTF">2014-07-18T06:55:24Z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