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higeo\Downloads\"/>
    </mc:Choice>
  </mc:AlternateContent>
  <bookViews>
    <workbookView xWindow="0" yWindow="0" windowWidth="20490" windowHeight="7920" activeTab="5"/>
  </bookViews>
  <sheets>
    <sheet name="案内" sheetId="1" r:id="rId1"/>
    <sheet name="短水路" sheetId="15" r:id="rId2"/>
    <sheet name="タイムテーブル " sheetId="17" r:id="rId3"/>
    <sheet name="周辺図 " sheetId="16" r:id="rId4"/>
    <sheet name="座席割当計算表" sheetId="8" state="hidden" r:id="rId5"/>
    <sheet name="観覧席割当" sheetId="2" r:id="rId6"/>
    <sheet name="控場所 ・招集場" sheetId="9" r:id="rId7"/>
    <sheet name="駐車許可証" sheetId="6" r:id="rId8"/>
  </sheets>
  <calcPr calcId="152511"/>
</workbook>
</file>

<file path=xl/calcChain.xml><?xml version="1.0" encoding="utf-8"?>
<calcChain xmlns="http://schemas.openxmlformats.org/spreadsheetml/2006/main">
  <c r="H4" i="17" l="1"/>
  <c r="H5" i="17"/>
  <c r="H6"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Q3" i="17"/>
  <c r="Q4" i="17"/>
  <c r="Q5" i="17"/>
  <c r="Q6" i="17"/>
  <c r="Q7" i="17"/>
  <c r="Q8" i="17"/>
  <c r="Q9" i="17"/>
  <c r="Q10" i="17"/>
  <c r="Q11" i="17"/>
  <c r="Q12" i="17"/>
  <c r="Q13" i="17"/>
  <c r="Q14" i="17"/>
  <c r="Q15" i="17"/>
  <c r="Q16" i="17"/>
  <c r="Q17" i="17"/>
  <c r="Q18" i="17"/>
  <c r="Q19" i="17"/>
  <c r="Q20" i="17"/>
  <c r="Q21" i="17"/>
  <c r="Q22" i="17"/>
  <c r="Q23" i="17"/>
  <c r="Q24" i="17"/>
  <c r="Q25" i="17"/>
  <c r="Q26" i="17"/>
  <c r="Q27" i="17"/>
  <c r="Q28" i="17"/>
  <c r="Q29" i="17"/>
  <c r="Q30" i="17"/>
  <c r="Q31" i="17"/>
  <c r="Q32" i="17"/>
  <c r="Q33" i="17"/>
  <c r="Q34" i="17"/>
  <c r="Q35" i="17"/>
  <c r="Q36" i="17"/>
  <c r="Q37" i="17"/>
  <c r="Q38" i="17"/>
  <c r="Q39" i="17"/>
  <c r="Q40" i="17"/>
  <c r="Q41" i="17"/>
  <c r="Q42" i="17"/>
  <c r="Q43" i="17"/>
  <c r="Q44" i="17"/>
  <c r="Q45" i="17"/>
  <c r="Q46" i="17"/>
  <c r="Q47" i="17"/>
  <c r="Q48" i="17"/>
  <c r="Q49" i="17"/>
  <c r="Q50" i="17"/>
  <c r="Q51" i="17"/>
  <c r="Q52" i="17"/>
  <c r="AA25" i="15"/>
  <c r="AB25" i="15"/>
  <c r="J25" i="15"/>
  <c r="V25" i="15"/>
  <c r="U25" i="15"/>
  <c r="W25" i="15"/>
  <c r="X25" i="15"/>
  <c r="G25" i="15"/>
  <c r="S25" i="15"/>
  <c r="T25" i="15"/>
  <c r="R25" i="15"/>
  <c r="L32" i="15"/>
  <c r="K32" i="15"/>
  <c r="AA30" i="15"/>
  <c r="AB30" i="15"/>
  <c r="J30" i="15"/>
  <c r="V30" i="15"/>
  <c r="U30" i="15"/>
  <c r="W30" i="15"/>
  <c r="X30" i="15"/>
  <c r="G30" i="15"/>
  <c r="S30" i="15"/>
  <c r="R30" i="15"/>
  <c r="T30" i="15"/>
  <c r="Q30" i="15"/>
  <c r="AA14" i="15"/>
  <c r="AB14" i="15"/>
  <c r="J14" i="15"/>
  <c r="V14" i="15"/>
  <c r="U14" i="15"/>
  <c r="G14" i="15"/>
  <c r="S14" i="15"/>
  <c r="R14" i="15"/>
  <c r="T14" i="15"/>
  <c r="Q14" i="15"/>
  <c r="AA13" i="15"/>
  <c r="AB13" i="15"/>
  <c r="J13" i="15"/>
  <c r="V13" i="15"/>
  <c r="U13" i="15"/>
  <c r="W13" i="15"/>
  <c r="X13" i="15"/>
  <c r="G13" i="15"/>
  <c r="G32" i="15"/>
  <c r="S13" i="15"/>
  <c r="R13" i="15"/>
  <c r="T13" i="15"/>
  <c r="Q13" i="15"/>
  <c r="Y9" i="15"/>
  <c r="Z9" i="15"/>
  <c r="M32" i="15"/>
  <c r="AA31" i="15"/>
  <c r="AA27" i="15"/>
  <c r="AA21" i="15"/>
  <c r="AA17" i="15"/>
  <c r="AA9" i="15"/>
  <c r="AA5" i="15"/>
  <c r="AA22" i="15"/>
  <c r="AA6" i="15"/>
  <c r="AA7" i="15"/>
  <c r="AA32" i="15"/>
  <c r="AA8" i="15"/>
  <c r="AA10" i="15"/>
  <c r="AA11" i="15"/>
  <c r="AB11" i="15"/>
  <c r="AA12" i="15"/>
  <c r="AA15" i="15"/>
  <c r="AA16" i="15"/>
  <c r="AA18" i="15"/>
  <c r="AB18" i="15"/>
  <c r="AA19" i="15"/>
  <c r="AA20" i="15"/>
  <c r="AA23" i="15"/>
  <c r="AA24" i="15"/>
  <c r="AB24" i="15"/>
  <c r="AA26" i="15"/>
  <c r="AA28" i="15"/>
  <c r="AA29" i="15"/>
  <c r="AB31" i="15"/>
  <c r="AB27" i="15"/>
  <c r="AB21" i="15"/>
  <c r="AB17" i="15"/>
  <c r="AB9" i="15"/>
  <c r="AB5" i="15"/>
  <c r="AB22" i="15"/>
  <c r="AB6" i="15"/>
  <c r="AB7" i="15"/>
  <c r="AB8" i="15"/>
  <c r="AB10" i="15"/>
  <c r="AB12" i="15"/>
  <c r="AB15" i="15"/>
  <c r="AB16" i="15"/>
  <c r="AB19" i="15"/>
  <c r="AB20" i="15"/>
  <c r="AB23" i="15"/>
  <c r="AB26" i="15"/>
  <c r="AB28" i="15"/>
  <c r="AB29" i="15"/>
  <c r="I32" i="15"/>
  <c r="J31" i="15"/>
  <c r="J27" i="15"/>
  <c r="J21" i="15"/>
  <c r="J17" i="15"/>
  <c r="J9" i="15"/>
  <c r="J5" i="15"/>
  <c r="J22" i="15"/>
  <c r="J6" i="15"/>
  <c r="J7" i="15"/>
  <c r="J8" i="15"/>
  <c r="J10" i="15"/>
  <c r="J11" i="15"/>
  <c r="J12" i="15"/>
  <c r="J15" i="15"/>
  <c r="J16" i="15"/>
  <c r="J18" i="15"/>
  <c r="J19" i="15"/>
  <c r="J20" i="15"/>
  <c r="J23" i="15"/>
  <c r="J24" i="15"/>
  <c r="J26" i="15"/>
  <c r="J28" i="15"/>
  <c r="J29" i="15"/>
  <c r="J32" i="15"/>
  <c r="V31" i="15"/>
  <c r="V27" i="15"/>
  <c r="V21" i="15"/>
  <c r="V17" i="15"/>
  <c r="V9" i="15"/>
  <c r="V5" i="15"/>
  <c r="V6" i="15"/>
  <c r="V7" i="15"/>
  <c r="V8" i="15"/>
  <c r="V10" i="15"/>
  <c r="V11" i="15"/>
  <c r="V12" i="15"/>
  <c r="V15" i="15"/>
  <c r="V16" i="15"/>
  <c r="V18" i="15"/>
  <c r="V19" i="15"/>
  <c r="V20" i="15"/>
  <c r="V22" i="15"/>
  <c r="V23" i="15"/>
  <c r="V24" i="15"/>
  <c r="V26" i="15"/>
  <c r="V28" i="15"/>
  <c r="V29" i="15"/>
  <c r="V32" i="15"/>
  <c r="U31" i="15"/>
  <c r="W31" i="15"/>
  <c r="X31" i="15"/>
  <c r="U27" i="15"/>
  <c r="W27" i="15"/>
  <c r="X27" i="15"/>
  <c r="AE27" i="15"/>
  <c r="U21" i="15"/>
  <c r="W21" i="15"/>
  <c r="X21" i="15"/>
  <c r="U17" i="15"/>
  <c r="W17" i="15"/>
  <c r="X17" i="15"/>
  <c r="AE17" i="15"/>
  <c r="U9" i="15"/>
  <c r="U5" i="15"/>
  <c r="W5" i="15"/>
  <c r="U22" i="15"/>
  <c r="W22" i="15"/>
  <c r="X22" i="15"/>
  <c r="U6" i="15"/>
  <c r="W6" i="15"/>
  <c r="X6" i="15"/>
  <c r="AE6" i="15"/>
  <c r="U7" i="15"/>
  <c r="W7" i="15"/>
  <c r="X7" i="15"/>
  <c r="U8" i="15"/>
  <c r="W8" i="15"/>
  <c r="X8" i="15"/>
  <c r="U10" i="15"/>
  <c r="W10" i="15"/>
  <c r="X10" i="15"/>
  <c r="U11" i="15"/>
  <c r="W11" i="15"/>
  <c r="X11" i="15"/>
  <c r="U12" i="15"/>
  <c r="W12" i="15"/>
  <c r="U15" i="15"/>
  <c r="W15" i="15"/>
  <c r="X15" i="15"/>
  <c r="U16" i="15"/>
  <c r="W16" i="15"/>
  <c r="X16" i="15"/>
  <c r="U18" i="15"/>
  <c r="W18" i="15"/>
  <c r="X18" i="15"/>
  <c r="AE18" i="15"/>
  <c r="U19" i="15"/>
  <c r="W19" i="15"/>
  <c r="X19" i="15"/>
  <c r="AE19" i="15"/>
  <c r="U20" i="15"/>
  <c r="W20" i="15"/>
  <c r="X20" i="15"/>
  <c r="U23" i="15"/>
  <c r="W23" i="15"/>
  <c r="U24" i="15"/>
  <c r="W24" i="15"/>
  <c r="X24" i="15"/>
  <c r="U26" i="15"/>
  <c r="W26" i="15"/>
  <c r="U28" i="15"/>
  <c r="W28" i="15"/>
  <c r="X28" i="15"/>
  <c r="AE28" i="15"/>
  <c r="U29" i="15"/>
  <c r="W29" i="15"/>
  <c r="X29" i="15"/>
  <c r="X12" i="15"/>
  <c r="X23" i="15"/>
  <c r="X26" i="15"/>
  <c r="H32" i="15"/>
  <c r="F32" i="15"/>
  <c r="G31" i="15"/>
  <c r="G27" i="15"/>
  <c r="G21" i="15"/>
  <c r="G17" i="15"/>
  <c r="G9" i="15"/>
  <c r="G5" i="15"/>
  <c r="G22" i="15"/>
  <c r="G6" i="15"/>
  <c r="G7" i="15"/>
  <c r="G8" i="15"/>
  <c r="G10" i="15"/>
  <c r="G11" i="15"/>
  <c r="G12" i="15"/>
  <c r="G15" i="15"/>
  <c r="G16" i="15"/>
  <c r="G18" i="15"/>
  <c r="G19" i="15"/>
  <c r="G20" i="15"/>
  <c r="G23" i="15"/>
  <c r="G24" i="15"/>
  <c r="G26" i="15"/>
  <c r="G28" i="15"/>
  <c r="G29" i="15"/>
  <c r="S31" i="15"/>
  <c r="S27" i="15"/>
  <c r="S21" i="15"/>
  <c r="S17" i="15"/>
  <c r="T17" i="15"/>
  <c r="S9" i="15"/>
  <c r="S5" i="15"/>
  <c r="S6" i="15"/>
  <c r="S7" i="15"/>
  <c r="S8" i="15"/>
  <c r="S10" i="15"/>
  <c r="S11" i="15"/>
  <c r="S12" i="15"/>
  <c r="T12" i="15"/>
  <c r="S15" i="15"/>
  <c r="S16" i="15"/>
  <c r="S18" i="15"/>
  <c r="S19" i="15"/>
  <c r="T19" i="15"/>
  <c r="S20" i="15"/>
  <c r="S22" i="15"/>
  <c r="S23" i="15"/>
  <c r="S24" i="15"/>
  <c r="S26" i="15"/>
  <c r="S28" i="15"/>
  <c r="S29" i="15"/>
  <c r="S32" i="15"/>
  <c r="R31" i="15"/>
  <c r="T31" i="15"/>
  <c r="R27" i="15"/>
  <c r="T27" i="15"/>
  <c r="R21" i="15"/>
  <c r="T21" i="15"/>
  <c r="R17" i="15"/>
  <c r="R9" i="15"/>
  <c r="T9" i="15"/>
  <c r="R5" i="15"/>
  <c r="T5" i="15"/>
  <c r="R22" i="15"/>
  <c r="T22" i="15"/>
  <c r="R6" i="15"/>
  <c r="R7" i="15"/>
  <c r="T7" i="15"/>
  <c r="R8" i="15"/>
  <c r="T8" i="15"/>
  <c r="R10" i="15"/>
  <c r="T10" i="15"/>
  <c r="R11" i="15"/>
  <c r="T11" i="15"/>
  <c r="R12" i="15"/>
  <c r="R15" i="15"/>
  <c r="T15" i="15"/>
  <c r="R16" i="15"/>
  <c r="T16" i="15"/>
  <c r="R18" i="15"/>
  <c r="T18" i="15"/>
  <c r="R19" i="15"/>
  <c r="R20" i="15"/>
  <c r="T20" i="15"/>
  <c r="R23" i="15"/>
  <c r="T23" i="15"/>
  <c r="R24" i="15"/>
  <c r="T24" i="15"/>
  <c r="R26" i="15"/>
  <c r="T26" i="15"/>
  <c r="R28" i="15"/>
  <c r="T28" i="15"/>
  <c r="R29" i="15"/>
  <c r="T29" i="15"/>
  <c r="E32" i="15"/>
  <c r="Q31" i="15"/>
  <c r="Q12" i="15"/>
  <c r="Q29" i="15"/>
  <c r="Q11" i="15"/>
  <c r="Q10" i="15"/>
  <c r="Q9" i="15"/>
  <c r="D16" i="6"/>
  <c r="AD32" i="15"/>
  <c r="AC32" i="15"/>
  <c r="Y28" i="15"/>
  <c r="Z28" i="15"/>
  <c r="Q28" i="15"/>
  <c r="Y27" i="15"/>
  <c r="Z27" i="15"/>
  <c r="Q27" i="15"/>
  <c r="Y26" i="15"/>
  <c r="Z26" i="15"/>
  <c r="Q26" i="15"/>
  <c r="Y22" i="15"/>
  <c r="Z22" i="15"/>
  <c r="Q22" i="15"/>
  <c r="Y21" i="15"/>
  <c r="Z21" i="15"/>
  <c r="Q21" i="15"/>
  <c r="Y20" i="15"/>
  <c r="Z20" i="15"/>
  <c r="Q20" i="15"/>
  <c r="Y19" i="15"/>
  <c r="Z19" i="15"/>
  <c r="Q19" i="15"/>
  <c r="Y18" i="15"/>
  <c r="Z18" i="15"/>
  <c r="Q18" i="15"/>
  <c r="Y17" i="15"/>
  <c r="Z17" i="15"/>
  <c r="Q17" i="15"/>
  <c r="Y16" i="15"/>
  <c r="Z16" i="15"/>
  <c r="Q16" i="15"/>
  <c r="Y15" i="15"/>
  <c r="Z15" i="15"/>
  <c r="Y5" i="15"/>
  <c r="Z5" i="15"/>
  <c r="Y6" i="15"/>
  <c r="Z6" i="15"/>
  <c r="Y7" i="15"/>
  <c r="Z7" i="15"/>
  <c r="Y8" i="15"/>
  <c r="Z8" i="15"/>
  <c r="Q15" i="15"/>
  <c r="Q8" i="15"/>
  <c r="Q7" i="15"/>
  <c r="B6" i="15"/>
  <c r="B7" i="15"/>
  <c r="B8" i="15"/>
  <c r="P8" i="15"/>
  <c r="Q6" i="15"/>
  <c r="P6" i="15"/>
  <c r="Q5" i="15"/>
  <c r="P5" i="15"/>
  <c r="B32" i="8"/>
  <c r="C32" i="8"/>
  <c r="B33" i="8"/>
  <c r="C33" i="8"/>
  <c r="B34" i="8"/>
  <c r="C34" i="8"/>
  <c r="E8" i="8"/>
  <c r="G32" i="8"/>
  <c r="H32" i="8"/>
  <c r="G33" i="8"/>
  <c r="H33" i="8"/>
  <c r="B30" i="8"/>
  <c r="B31" i="8"/>
  <c r="B35" i="8"/>
  <c r="M14" i="8"/>
  <c r="N12" i="8"/>
  <c r="C17" i="8"/>
  <c r="H15" i="8"/>
  <c r="M31" i="8"/>
  <c r="M32" i="8"/>
  <c r="M24" i="8"/>
  <c r="M25" i="8"/>
  <c r="M26" i="8"/>
  <c r="M27" i="8"/>
  <c r="M28" i="8"/>
  <c r="M29" i="8"/>
  <c r="M30" i="8"/>
  <c r="C30" i="8"/>
  <c r="C31" i="8"/>
  <c r="C35" i="8"/>
  <c r="L25" i="8"/>
  <c r="L26" i="8"/>
  <c r="L27" i="8"/>
  <c r="L28" i="8"/>
  <c r="L29" i="8"/>
  <c r="L30" i="8"/>
  <c r="L31" i="8"/>
  <c r="L32" i="8"/>
  <c r="H24" i="8"/>
  <c r="H25" i="8"/>
  <c r="H26" i="8"/>
  <c r="H27" i="8"/>
  <c r="H28" i="8"/>
  <c r="H29" i="8"/>
  <c r="H30" i="8"/>
  <c r="H31" i="8"/>
  <c r="G31" i="8"/>
  <c r="G30" i="8"/>
  <c r="G29" i="8"/>
  <c r="G28" i="8"/>
  <c r="G27" i="8"/>
  <c r="G26" i="8"/>
  <c r="B26" i="8"/>
  <c r="G25" i="8"/>
  <c r="B25" i="8"/>
  <c r="L24" i="8"/>
  <c r="G24" i="8"/>
  <c r="B24" i="8"/>
  <c r="E3" i="1"/>
  <c r="N13" i="8"/>
  <c r="N6" i="8"/>
  <c r="E27" i="8"/>
  <c r="N10" i="8"/>
  <c r="N8" i="8"/>
  <c r="N7" i="8"/>
  <c r="N14" i="8"/>
  <c r="N5" i="8"/>
  <c r="C7" i="8"/>
  <c r="N11" i="8"/>
  <c r="N9" i="8"/>
  <c r="I14" i="8"/>
  <c r="D14" i="8"/>
  <c r="C5" i="8"/>
  <c r="D13" i="8"/>
  <c r="D15" i="8"/>
  <c r="D16" i="8"/>
  <c r="D11" i="8"/>
  <c r="D12" i="8"/>
  <c r="P15" i="15"/>
  <c r="P16" i="15"/>
  <c r="P17" i="15"/>
  <c r="P18" i="15"/>
  <c r="P19" i="15"/>
  <c r="P20" i="15"/>
  <c r="P21" i="15"/>
  <c r="P22" i="15"/>
  <c r="B27" i="15"/>
  <c r="P26" i="15"/>
  <c r="P27" i="15"/>
  <c r="P28" i="15"/>
  <c r="AE8" i="15"/>
  <c r="Y32" i="15"/>
  <c r="I13" i="8"/>
  <c r="I12" i="8"/>
  <c r="I10" i="8"/>
  <c r="X5" i="15"/>
  <c r="AE5" i="15"/>
  <c r="AE15" i="15"/>
  <c r="W9" i="15"/>
  <c r="U32" i="15"/>
  <c r="C36" i="8"/>
  <c r="W14" i="15"/>
  <c r="X14" i="15"/>
  <c r="P7" i="15"/>
  <c r="C26" i="8"/>
  <c r="H34" i="8"/>
  <c r="D32" i="8"/>
  <c r="Z32" i="15"/>
  <c r="T6" i="15"/>
  <c r="T32" i="15"/>
  <c r="R32" i="15"/>
  <c r="AE20" i="15"/>
  <c r="AE22" i="15"/>
  <c r="AE21" i="15"/>
  <c r="AB32" i="15"/>
  <c r="C24" i="8"/>
  <c r="I26" i="8"/>
  <c r="M33" i="8"/>
  <c r="N27" i="8"/>
  <c r="N24" i="8"/>
  <c r="D17" i="8"/>
  <c r="D35" i="8"/>
  <c r="I7" i="8"/>
  <c r="I11" i="8"/>
  <c r="C6" i="8"/>
  <c r="I6" i="8"/>
  <c r="I5" i="8"/>
  <c r="I8" i="8"/>
  <c r="I9" i="8"/>
  <c r="AE26" i="15"/>
  <c r="AE16" i="15"/>
  <c r="AE7" i="15"/>
  <c r="AE32" i="15"/>
  <c r="X9" i="15"/>
  <c r="X32" i="15"/>
  <c r="W32" i="15"/>
  <c r="D6" i="8"/>
  <c r="E6" i="8"/>
  <c r="J15" i="8"/>
  <c r="C25" i="8"/>
  <c r="C8" i="8"/>
  <c r="D33" i="8"/>
  <c r="D34" i="8"/>
  <c r="D31" i="8"/>
  <c r="D30" i="8"/>
  <c r="I15" i="8"/>
  <c r="N26" i="8"/>
  <c r="N32" i="8"/>
  <c r="N25" i="8"/>
  <c r="N33" i="8"/>
  <c r="N30" i="8"/>
  <c r="N29" i="8"/>
  <c r="N28" i="8"/>
  <c r="N31" i="8"/>
  <c r="I33" i="8"/>
  <c r="I29" i="8"/>
  <c r="I25" i="8"/>
  <c r="I32" i="8"/>
  <c r="I28" i="8"/>
  <c r="I27" i="8"/>
  <c r="I24" i="8"/>
  <c r="I34" i="8"/>
  <c r="I31" i="8"/>
  <c r="I30" i="8"/>
  <c r="J8" i="8"/>
  <c r="J5" i="8"/>
  <c r="J9" i="8"/>
  <c r="J11" i="8"/>
  <c r="J6" i="8"/>
  <c r="J13" i="8"/>
  <c r="J12" i="8"/>
  <c r="J10" i="8"/>
  <c r="J14" i="8"/>
  <c r="J7" i="8"/>
  <c r="D36" i="8"/>
  <c r="C27" i="8"/>
  <c r="D7" i="8"/>
  <c r="E7" i="8"/>
  <c r="O14" i="8"/>
  <c r="D5" i="8"/>
  <c r="O12" i="8"/>
  <c r="O5" i="8"/>
  <c r="O7" i="8"/>
  <c r="O11" i="8"/>
  <c r="O6" i="8"/>
  <c r="O9" i="8"/>
  <c r="O13" i="8"/>
  <c r="O10" i="8"/>
  <c r="E5" i="8"/>
  <c r="E17" i="8"/>
  <c r="D8" i="8"/>
  <c r="D24" i="8"/>
  <c r="D26" i="8"/>
  <c r="E26" i="8"/>
  <c r="D25" i="8"/>
  <c r="E25" i="8"/>
  <c r="D27" i="8"/>
  <c r="E24" i="8"/>
  <c r="O33" i="8"/>
  <c r="O32" i="8"/>
  <c r="O26" i="8"/>
  <c r="O29" i="8"/>
  <c r="O25" i="8"/>
  <c r="O28" i="8"/>
  <c r="O30" i="8"/>
  <c r="O31" i="8"/>
  <c r="O24" i="8"/>
  <c r="J29" i="8"/>
  <c r="J34" i="8"/>
  <c r="J30" i="8"/>
  <c r="J25" i="8"/>
  <c r="J24" i="8"/>
  <c r="J28" i="8"/>
  <c r="J31" i="8"/>
  <c r="J27" i="8"/>
  <c r="J33" i="8"/>
  <c r="J32" i="8"/>
  <c r="E15" i="8"/>
  <c r="E12" i="8"/>
  <c r="E16" i="8"/>
  <c r="E13" i="8"/>
  <c r="E14" i="8"/>
  <c r="E11" i="8"/>
  <c r="E32" i="8"/>
  <c r="E30" i="8"/>
  <c r="E36" i="8"/>
  <c r="E33" i="8"/>
  <c r="E34" i="8"/>
  <c r="E31" i="8"/>
</calcChain>
</file>

<file path=xl/sharedStrings.xml><?xml version="1.0" encoding="utf-8"?>
<sst xmlns="http://schemas.openxmlformats.org/spreadsheetml/2006/main" count="736" uniqueCount="262">
  <si>
    <t>【日　　程】　</t>
    <phoneticPr fontId="1"/>
  </si>
  <si>
    <t>（</t>
    <phoneticPr fontId="1"/>
  </si>
  <si>
    <t>）</t>
    <phoneticPr fontId="1"/>
  </si>
  <si>
    <t>【会　　場】　</t>
    <phoneticPr fontId="1"/>
  </si>
  <si>
    <t>　アクアパレットまつやま</t>
  </si>
  <si>
    <t>【開　　場】　</t>
    <phoneticPr fontId="1"/>
  </si>
  <si>
    <t>【Ｗ－ｕｐ】　</t>
    <phoneticPr fontId="1"/>
  </si>
  <si>
    <t>　　　　　　　</t>
    <phoneticPr fontId="1"/>
  </si>
  <si>
    <t>【開 会 式】　　</t>
    <phoneticPr fontId="1"/>
  </si>
  <si>
    <t>【競技開始】　　</t>
    <phoneticPr fontId="1"/>
  </si>
  <si>
    <t>【閉 会 式】　</t>
    <phoneticPr fontId="1"/>
  </si>
  <si>
    <t>【そ の 他】</t>
  </si>
  <si>
    <t>・ゴミは各クラブ・各自で必ずお持ち帰り下さい。</t>
  </si>
  <si>
    <t xml:space="preserve"> ガラス張り観覧席からの撮影は禁止します。</t>
  </si>
  <si>
    <t>･選手はプール内上履き禁止といたします。通路及び応援席の裸足での通行は禁止いたします。</t>
  </si>
  <si>
    <t>・本大会での盗難・事故等は責任を負いかねますので予めご了承下さい。</t>
  </si>
  <si>
    <t>　大会会場の方からの要請もあります。各クラブが責任を持って徹底して下さい。宜しくお願い致します。</t>
    <phoneticPr fontId="1"/>
  </si>
  <si>
    <t>駐車場についてのご注意</t>
  </si>
  <si>
    <t>　許可証のない車は駐車出来ません。警備員の指示に従って下さい。</t>
  </si>
  <si>
    <t>・松山中央公園では、いろんな行事が開催されます。２，５００台の駐車場が不足することが予想されますので、</t>
    <phoneticPr fontId="1"/>
  </si>
  <si>
    <t>車での来場は可能な限り、ご遠慮下さい。</t>
  </si>
  <si>
    <t>別添　松山中央公園案内図をご覧下さい。</t>
  </si>
  <si>
    <t>アクアパレット松山周辺図</t>
    <rPh sb="7" eb="9">
      <t>マツヤマ</t>
    </rPh>
    <rPh sb="9" eb="12">
      <t>シュウヘンズ</t>
    </rPh>
    <phoneticPr fontId="1"/>
  </si>
  <si>
    <t>アクアパレット駐車許可証</t>
    <rPh sb="7" eb="9">
      <t>チュウシャ</t>
    </rPh>
    <rPh sb="9" eb="12">
      <t>キョカショウ</t>
    </rPh>
    <phoneticPr fontId="1"/>
  </si>
  <si>
    <t>（クラブ送迎用）</t>
    <rPh sb="4" eb="7">
      <t>ソウゲイヨウ</t>
    </rPh>
    <phoneticPr fontId="1"/>
  </si>
  <si>
    <t>バス前面の見えるところに置いて下さい。</t>
    <rPh sb="2" eb="4">
      <t>ゼンメン</t>
    </rPh>
    <rPh sb="5" eb="6">
      <t>ミ</t>
    </rPh>
    <rPh sb="12" eb="13">
      <t>オ</t>
    </rPh>
    <rPh sb="15" eb="16">
      <t>クダ</t>
    </rPh>
    <phoneticPr fontId="1"/>
  </si>
  <si>
    <t>大会名</t>
    <rPh sb="0" eb="2">
      <t>タイカイ</t>
    </rPh>
    <rPh sb="2" eb="3">
      <t>メイ</t>
    </rPh>
    <phoneticPr fontId="1"/>
  </si>
  <si>
    <t>クラブ名</t>
    <rPh sb="3" eb="4">
      <t>メイ</t>
    </rPh>
    <phoneticPr fontId="1"/>
  </si>
  <si>
    <t>管理責任者</t>
    <rPh sb="0" eb="2">
      <t>カンリ</t>
    </rPh>
    <rPh sb="2" eb="5">
      <t>セキニンシャ</t>
    </rPh>
    <phoneticPr fontId="1"/>
  </si>
  <si>
    <t>愛媛県スイミングクラブ協会</t>
    <rPh sb="0" eb="3">
      <t>エヒメケン</t>
    </rPh>
    <rPh sb="11" eb="13">
      <t>キョウカイ</t>
    </rPh>
    <phoneticPr fontId="1"/>
  </si>
  <si>
    <t>選手観覧席座席割り</t>
    <rPh sb="0" eb="2">
      <t>センシュ</t>
    </rPh>
    <rPh sb="2" eb="5">
      <t>カンランセキ</t>
    </rPh>
    <rPh sb="5" eb="7">
      <t>ザセキ</t>
    </rPh>
    <rPh sb="7" eb="8">
      <t>ワ</t>
    </rPh>
    <phoneticPr fontId="1"/>
  </si>
  <si>
    <t>＊入場の混乱を避ける為にクラブごとに割り振りいたしました。ご了承ください。</t>
    <rPh sb="1" eb="3">
      <t>ニュウジョウ</t>
    </rPh>
    <rPh sb="4" eb="6">
      <t>コンラン</t>
    </rPh>
    <rPh sb="7" eb="8">
      <t>サ</t>
    </rPh>
    <rPh sb="10" eb="11">
      <t>タメ</t>
    </rPh>
    <rPh sb="18" eb="19">
      <t>ワ</t>
    </rPh>
    <rPh sb="20" eb="21">
      <t>フ</t>
    </rPh>
    <rPh sb="30" eb="32">
      <t>リョウショウ</t>
    </rPh>
    <phoneticPr fontId="1"/>
  </si>
  <si>
    <t>地区名</t>
    <rPh sb="0" eb="3">
      <t>チクメイ</t>
    </rPh>
    <phoneticPr fontId="1"/>
  </si>
  <si>
    <t>選手数</t>
    <rPh sb="0" eb="2">
      <t>センシュ</t>
    </rPh>
    <rPh sb="2" eb="3">
      <t>スウ</t>
    </rPh>
    <phoneticPr fontId="1"/>
  </si>
  <si>
    <t>％</t>
    <phoneticPr fontId="1"/>
  </si>
  <si>
    <t>座席数割</t>
    <rPh sb="0" eb="3">
      <t>ザセキスウ</t>
    </rPh>
    <rPh sb="3" eb="4">
      <t>ワリ</t>
    </rPh>
    <phoneticPr fontId="1"/>
  </si>
  <si>
    <t>中予</t>
    <rPh sb="0" eb="1">
      <t>チュウ</t>
    </rPh>
    <rPh sb="1" eb="2">
      <t>ヨ</t>
    </rPh>
    <phoneticPr fontId="1"/>
  </si>
  <si>
    <t>南予</t>
    <rPh sb="0" eb="1">
      <t>ミナミ</t>
    </rPh>
    <rPh sb="1" eb="2">
      <t>ヨ</t>
    </rPh>
    <phoneticPr fontId="1"/>
  </si>
  <si>
    <t>東予</t>
    <rPh sb="0" eb="2">
      <t>トウヨ</t>
    </rPh>
    <phoneticPr fontId="1"/>
  </si>
  <si>
    <t>観覧席にも別紙のように選手控え場所を設定しますので、分散して利用してください。</t>
    <rPh sb="0" eb="3">
      <t>カンランセキ</t>
    </rPh>
    <rPh sb="5" eb="7">
      <t>ベッシ</t>
    </rPh>
    <rPh sb="11" eb="13">
      <t>センシュ</t>
    </rPh>
    <rPh sb="13" eb="14">
      <t>ヒカ</t>
    </rPh>
    <rPh sb="15" eb="17">
      <t>バショ</t>
    </rPh>
    <rPh sb="18" eb="20">
      <t>セッテイ</t>
    </rPh>
    <rPh sb="26" eb="28">
      <t>ブンサン</t>
    </rPh>
    <rPh sb="30" eb="32">
      <t>リヨウ</t>
    </rPh>
    <phoneticPr fontId="1"/>
  </si>
  <si>
    <t>全ての控え場所は原則、飲食禁止です。帰るときはゴミなど残さないようにお願いします。</t>
    <rPh sb="0" eb="1">
      <t>スベ</t>
    </rPh>
    <rPh sb="3" eb="4">
      <t>ヒカ</t>
    </rPh>
    <rPh sb="5" eb="7">
      <t>バショ</t>
    </rPh>
    <rPh sb="8" eb="10">
      <t>ゲンソク</t>
    </rPh>
    <rPh sb="11" eb="13">
      <t>インショク</t>
    </rPh>
    <rPh sb="13" eb="15">
      <t>キンシ</t>
    </rPh>
    <rPh sb="18" eb="19">
      <t>カエ</t>
    </rPh>
    <rPh sb="27" eb="28">
      <t>ノコ</t>
    </rPh>
    <rPh sb="35" eb="36">
      <t>ネガ</t>
    </rPh>
    <phoneticPr fontId="1"/>
  </si>
  <si>
    <t>ゴミを放置して帰ったクラブは次回の競技会開催のときの控え場所は設定致しませんので</t>
    <rPh sb="3" eb="5">
      <t>ホウチ</t>
    </rPh>
    <rPh sb="7" eb="8">
      <t>カエ</t>
    </rPh>
    <rPh sb="14" eb="16">
      <t>ジカイ</t>
    </rPh>
    <rPh sb="17" eb="20">
      <t>キョウギカイ</t>
    </rPh>
    <rPh sb="20" eb="22">
      <t>カイサイ</t>
    </rPh>
    <rPh sb="26" eb="27">
      <t>ヒカ</t>
    </rPh>
    <rPh sb="28" eb="30">
      <t>バショ</t>
    </rPh>
    <rPh sb="31" eb="33">
      <t>セッテイ</t>
    </rPh>
    <rPh sb="33" eb="34">
      <t>イタ</t>
    </rPh>
    <phoneticPr fontId="1"/>
  </si>
  <si>
    <t>よろしくお願いします。</t>
    <rPh sb="5" eb="6">
      <t>ネガ</t>
    </rPh>
    <phoneticPr fontId="1"/>
  </si>
  <si>
    <t>父兄入り口</t>
    <rPh sb="0" eb="2">
      <t>フケイ</t>
    </rPh>
    <rPh sb="2" eb="3">
      <t>イ</t>
    </rPh>
    <rPh sb="4" eb="5">
      <t>グチ</t>
    </rPh>
    <phoneticPr fontId="1"/>
  </si>
  <si>
    <t>自販機</t>
    <rPh sb="0" eb="3">
      <t>ジハンキ</t>
    </rPh>
    <phoneticPr fontId="1"/>
  </si>
  <si>
    <t>トイレ</t>
    <phoneticPr fontId="1"/>
  </si>
  <si>
    <t>受付</t>
    <rPh sb="0" eb="2">
      <t>ウケツケ</t>
    </rPh>
    <phoneticPr fontId="1"/>
  </si>
  <si>
    <t>本部席</t>
    <rPh sb="0" eb="3">
      <t>ホンブセキ</t>
    </rPh>
    <phoneticPr fontId="1"/>
  </si>
  <si>
    <t>コーチ席</t>
    <rPh sb="3" eb="4">
      <t>セキ</t>
    </rPh>
    <phoneticPr fontId="1"/>
  </si>
  <si>
    <t>エレベータ</t>
    <phoneticPr fontId="1"/>
  </si>
  <si>
    <t>用品販売</t>
    <rPh sb="0" eb="2">
      <t>ヨウヒン</t>
    </rPh>
    <rPh sb="2" eb="4">
      <t>ハンバイ</t>
    </rPh>
    <phoneticPr fontId="1"/>
  </si>
  <si>
    <t>付近</t>
    <rPh sb="0" eb="2">
      <t>フキン</t>
    </rPh>
    <phoneticPr fontId="1"/>
  </si>
  <si>
    <t>観覧席</t>
    <rPh sb="0" eb="3">
      <t>カンランセキ</t>
    </rPh>
    <phoneticPr fontId="1"/>
  </si>
  <si>
    <t>場所取り禁止</t>
    <rPh sb="0" eb="2">
      <t>バショ</t>
    </rPh>
    <rPh sb="2" eb="3">
      <t>ト</t>
    </rPh>
    <rPh sb="4" eb="6">
      <t>キンシ</t>
    </rPh>
    <phoneticPr fontId="1"/>
  </si>
  <si>
    <t>撮影禁止</t>
    <rPh sb="0" eb="2">
      <t>サツエイ</t>
    </rPh>
    <rPh sb="2" eb="4">
      <t>キンシ</t>
    </rPh>
    <phoneticPr fontId="1"/>
  </si>
  <si>
    <t>正面観覧席</t>
    <rPh sb="0" eb="2">
      <t>ショウメン</t>
    </rPh>
    <rPh sb="2" eb="5">
      <t>カ</t>
    </rPh>
    <phoneticPr fontId="1"/>
  </si>
  <si>
    <t>電光掲示板</t>
    <rPh sb="0" eb="2">
      <t>デンコウ</t>
    </rPh>
    <rPh sb="2" eb="5">
      <t>ケイジバン</t>
    </rPh>
    <phoneticPr fontId="1"/>
  </si>
  <si>
    <t>招集席</t>
    <rPh sb="0" eb="3">
      <t>ショウシュウセキ</t>
    </rPh>
    <phoneticPr fontId="1"/>
  </si>
  <si>
    <t>階段</t>
    <rPh sb="0" eb="2">
      <t>カイダン</t>
    </rPh>
    <phoneticPr fontId="1"/>
  </si>
  <si>
    <t>選手入り口</t>
    <rPh sb="0" eb="2">
      <t>センシュ</t>
    </rPh>
    <rPh sb="2" eb="3">
      <t>イ</t>
    </rPh>
    <rPh sb="4" eb="5">
      <t>グチ</t>
    </rPh>
    <phoneticPr fontId="1"/>
  </si>
  <si>
    <t>アクアパレット観覧席配置図</t>
    <rPh sb="7" eb="10">
      <t>カンランセキ</t>
    </rPh>
    <rPh sb="10" eb="13">
      <t>ハイチズ</t>
    </rPh>
    <phoneticPr fontId="1"/>
  </si>
  <si>
    <t>プールサイド</t>
    <phoneticPr fontId="1"/>
  </si>
  <si>
    <t>200m</t>
  </si>
  <si>
    <t>50m</t>
  </si>
  <si>
    <t>100m</t>
  </si>
  <si>
    <t>競技終了予定</t>
    <rPh sb="0" eb="2">
      <t>キョウギ</t>
    </rPh>
    <rPh sb="2" eb="4">
      <t>シュウリョウ</t>
    </rPh>
    <rPh sb="4" eb="6">
      <t>ヨテイ</t>
    </rPh>
    <phoneticPr fontId="1"/>
  </si>
  <si>
    <t>区　　　分</t>
    <rPh sb="0" eb="1">
      <t>ク</t>
    </rPh>
    <rPh sb="4" eb="5">
      <t>ブン</t>
    </rPh>
    <phoneticPr fontId="1"/>
  </si>
  <si>
    <t>距離</t>
    <rPh sb="0" eb="2">
      <t>キョリ</t>
    </rPh>
    <phoneticPr fontId="1"/>
  </si>
  <si>
    <t>種　　　目</t>
    <rPh sb="0" eb="1">
      <t>タネ</t>
    </rPh>
    <rPh sb="4" eb="5">
      <t>メ</t>
    </rPh>
    <phoneticPr fontId="1"/>
  </si>
  <si>
    <t>組</t>
    <rPh sb="0" eb="1">
      <t>クミ</t>
    </rPh>
    <phoneticPr fontId="1"/>
  </si>
  <si>
    <t>時間</t>
    <rPh sb="0" eb="2">
      <t>ジカン</t>
    </rPh>
    <phoneticPr fontId="1"/>
  </si>
  <si>
    <t>（クラブ役員送迎用）</t>
    <rPh sb="4" eb="6">
      <t>ヤクイン</t>
    </rPh>
    <rPh sb="6" eb="9">
      <t>ソウゲイヨウ</t>
    </rPh>
    <phoneticPr fontId="1"/>
  </si>
  <si>
    <t>車前面の見えるところに置いて下さい。</t>
    <rPh sb="0" eb="1">
      <t>クルマ</t>
    </rPh>
    <rPh sb="1" eb="3">
      <t>ゼンメン</t>
    </rPh>
    <rPh sb="4" eb="5">
      <t>ミ</t>
    </rPh>
    <rPh sb="11" eb="12">
      <t>オ</t>
    </rPh>
    <rPh sb="14" eb="15">
      <t>クダ</t>
    </rPh>
    <phoneticPr fontId="1"/>
  </si>
  <si>
    <t>・選手控え場所は”控場所”をクリックして確認してください。</t>
    <rPh sb="1" eb="3">
      <t>センシュ</t>
    </rPh>
    <rPh sb="3" eb="4">
      <t>ヒカ</t>
    </rPh>
    <rPh sb="5" eb="7">
      <t>バショ</t>
    </rPh>
    <rPh sb="9" eb="10">
      <t>ヒカエ</t>
    </rPh>
    <rPh sb="10" eb="12">
      <t>バショ</t>
    </rPh>
    <rPh sb="20" eb="22">
      <t>カクニン</t>
    </rPh>
    <phoneticPr fontId="1"/>
  </si>
  <si>
    <t>参加クラブ一覧表</t>
  </si>
  <si>
    <t>ク  　 ラ 　  ブ  　 名</t>
  </si>
  <si>
    <t>略　　　称</t>
  </si>
  <si>
    <t>参加人数</t>
  </si>
  <si>
    <t>参加種目別</t>
  </si>
  <si>
    <t>リレー種目</t>
  </si>
  <si>
    <t>クラブ名</t>
  </si>
  <si>
    <t>@\1000</t>
  </si>
  <si>
    <t>リレー種目別</t>
  </si>
  <si>
    <t>@\2000</t>
  </si>
  <si>
    <t>合　　計</t>
  </si>
  <si>
    <t>男</t>
  </si>
  <si>
    <t>女</t>
  </si>
  <si>
    <t>合 計</t>
  </si>
  <si>
    <t>合計</t>
  </si>
  <si>
    <t>部数</t>
  </si>
  <si>
    <t>申込金</t>
  </si>
  <si>
    <t>男女</t>
  </si>
  <si>
    <t>@￥3,000</t>
  </si>
  <si>
    <t>エリエールスポーツクラブ</t>
  </si>
  <si>
    <t>エリエールSS</t>
  </si>
  <si>
    <t>ファイブテン新居浜</t>
  </si>
  <si>
    <t>ファイブテン</t>
  </si>
  <si>
    <t>後藤　英司</t>
    <rPh sb="0" eb="2">
      <t>ゴトウ</t>
    </rPh>
    <rPh sb="3" eb="5">
      <t>エイジ</t>
    </rPh>
    <phoneticPr fontId="1"/>
  </si>
  <si>
    <t>予</t>
  </si>
  <si>
    <t>マコトスイミングクラブ双葉</t>
  </si>
  <si>
    <t>マコトSC双葉</t>
  </si>
  <si>
    <t>かしま天山</t>
  </si>
  <si>
    <t>かしまスイミングクラブ道後</t>
  </si>
  <si>
    <t>かしま道後</t>
  </si>
  <si>
    <t>南海ドルフィンクラブ</t>
  </si>
  <si>
    <t>南海DC</t>
  </si>
  <si>
    <t>白石　茂雄</t>
    <rPh sb="0" eb="2">
      <t>シライシ</t>
    </rPh>
    <rPh sb="3" eb="5">
      <t>シゲオ</t>
    </rPh>
    <phoneticPr fontId="1"/>
  </si>
  <si>
    <t>南海朝生田</t>
  </si>
  <si>
    <t>福島　孝志</t>
    <rPh sb="0" eb="2">
      <t>フクシマ</t>
    </rPh>
    <rPh sb="3" eb="5">
      <t>タカシ</t>
    </rPh>
    <phoneticPr fontId="1"/>
  </si>
  <si>
    <t>南</t>
  </si>
  <si>
    <t>八幡浜市民スポーツセンター</t>
  </si>
  <si>
    <t>三嶋　一彰</t>
    <rPh sb="0" eb="2">
      <t>ミシマ</t>
    </rPh>
    <rPh sb="3" eb="5">
      <t>カズアキ</t>
    </rPh>
    <phoneticPr fontId="1"/>
  </si>
  <si>
    <t>リー・ステーション</t>
  </si>
  <si>
    <t>クアＳＳ</t>
  </si>
  <si>
    <t>合　　　　　　　計</t>
  </si>
  <si>
    <t>入口</t>
    <rPh sb="0" eb="2">
      <t>イリグチ</t>
    </rPh>
    <phoneticPr fontId="1"/>
  </si>
  <si>
    <t>水泳連盟公認競技役員の方は公認役員ポロシャツでお願いします。</t>
    <rPh sb="0" eb="2">
      <t>スイエイ</t>
    </rPh>
    <rPh sb="2" eb="4">
      <t>レンメイ</t>
    </rPh>
    <rPh sb="4" eb="6">
      <t>コウニン</t>
    </rPh>
    <rPh sb="6" eb="8">
      <t>キョウギ</t>
    </rPh>
    <rPh sb="8" eb="10">
      <t>ヤクイン</t>
    </rPh>
    <rPh sb="11" eb="12">
      <t>カタ</t>
    </rPh>
    <rPh sb="13" eb="15">
      <t>コウニン</t>
    </rPh>
    <rPh sb="15" eb="17">
      <t>ヤクイン</t>
    </rPh>
    <rPh sb="24" eb="25">
      <t>ネガ</t>
    </rPh>
    <phoneticPr fontId="1"/>
  </si>
  <si>
    <t>予定</t>
    <rPh sb="0" eb="2">
      <t>ヨテイ</t>
    </rPh>
    <phoneticPr fontId="1"/>
  </si>
  <si>
    <t>控え場所は下記のようになります。</t>
    <rPh sb="0" eb="1">
      <t>ヒカ</t>
    </rPh>
    <rPh sb="2" eb="4">
      <t>バショ</t>
    </rPh>
    <rPh sb="5" eb="7">
      <t>カキ</t>
    </rPh>
    <phoneticPr fontId="1"/>
  </si>
  <si>
    <t>選手は観覧席にて起立整列して下ださい。</t>
    <rPh sb="3" eb="6">
      <t>カンランセキ</t>
    </rPh>
    <rPh sb="8" eb="10">
      <t>キリツ</t>
    </rPh>
    <rPh sb="14" eb="15">
      <t>ク</t>
    </rPh>
    <phoneticPr fontId="1"/>
  </si>
  <si>
    <t>選手宣誓</t>
    <rPh sb="0" eb="2">
      <t>センシュ</t>
    </rPh>
    <rPh sb="2" eb="4">
      <t>センセイ</t>
    </rPh>
    <phoneticPr fontId="1"/>
  </si>
  <si>
    <t>予</t>
    <rPh sb="0" eb="1">
      <t>ヨ</t>
    </rPh>
    <phoneticPr fontId="1"/>
  </si>
  <si>
    <t>フィッタ松山</t>
    <rPh sb="4" eb="6">
      <t>マツヤマ</t>
    </rPh>
    <phoneticPr fontId="1"/>
  </si>
  <si>
    <t>フィッタ重信</t>
    <rPh sb="4" eb="6">
      <t>シゲノブ</t>
    </rPh>
    <phoneticPr fontId="1"/>
  </si>
  <si>
    <t>ＴＯＴＡＬ</t>
    <phoneticPr fontId="1"/>
  </si>
  <si>
    <t>％</t>
    <phoneticPr fontId="1"/>
  </si>
  <si>
    <t>観覧席裏通路：中予</t>
  </si>
  <si>
    <t>観覧席上段東予</t>
    <rPh sb="5" eb="7">
      <t>トウヨ</t>
    </rPh>
    <phoneticPr fontId="1"/>
  </si>
  <si>
    <t>東　予　控　え　席</t>
    <rPh sb="0" eb="1">
      <t>アズマ</t>
    </rPh>
    <rPh sb="2" eb="3">
      <t>ヨ</t>
    </rPh>
    <rPh sb="4" eb="5">
      <t>ヒカ</t>
    </rPh>
    <rPh sb="8" eb="9">
      <t>セキ</t>
    </rPh>
    <phoneticPr fontId="1"/>
  </si>
  <si>
    <t>【競技終了】</t>
    <rPh sb="1" eb="3">
      <t>キョウギ</t>
    </rPh>
    <rPh sb="3" eb="5">
      <t>シュウリョウ</t>
    </rPh>
    <phoneticPr fontId="1"/>
  </si>
  <si>
    <t>・観覧席は、別紙のように保護者席と選手席が別れています。</t>
    <rPh sb="6" eb="8">
      <t>ベッシ</t>
    </rPh>
    <rPh sb="12" eb="15">
      <t>ホゴシャ</t>
    </rPh>
    <rPh sb="15" eb="16">
      <t>セキ</t>
    </rPh>
    <rPh sb="17" eb="19">
      <t>センシュ</t>
    </rPh>
    <rPh sb="19" eb="20">
      <t>セキ</t>
    </rPh>
    <rPh sb="21" eb="22">
      <t>ワカ</t>
    </rPh>
    <phoneticPr fontId="1"/>
  </si>
  <si>
    <t>・保護者の方に観覧席の場所取りに並ばないようにご指導のほどお願いします。</t>
    <rPh sb="1" eb="4">
      <t>ホゴシャ</t>
    </rPh>
    <rPh sb="5" eb="6">
      <t>カタ</t>
    </rPh>
    <rPh sb="7" eb="10">
      <t>カンランセキ</t>
    </rPh>
    <rPh sb="11" eb="13">
      <t>バショ</t>
    </rPh>
    <rPh sb="13" eb="14">
      <t>ト</t>
    </rPh>
    <rPh sb="16" eb="17">
      <t>ナラ</t>
    </rPh>
    <rPh sb="24" eb="26">
      <t>シドウ</t>
    </rPh>
    <rPh sb="30" eb="31">
      <t>ネガ</t>
    </rPh>
    <phoneticPr fontId="1"/>
  </si>
  <si>
    <t>・スイムレコードにも掲載されますので、ご確認ください。</t>
    <rPh sb="10" eb="12">
      <t>ケイサイ</t>
    </rPh>
    <rPh sb="20" eb="22">
      <t>カクニン</t>
    </rPh>
    <phoneticPr fontId="1"/>
  </si>
  <si>
    <t>予選</t>
    <rPh sb="0" eb="2">
      <t>ヨセン</t>
    </rPh>
    <phoneticPr fontId="1"/>
  </si>
  <si>
    <t>決勝</t>
    <rPh sb="0" eb="2">
      <t>ケッショウ</t>
    </rPh>
    <phoneticPr fontId="1"/>
  </si>
  <si>
    <t>ファイブテン東予</t>
    <rPh sb="6" eb="8">
      <t>トウヨ</t>
    </rPh>
    <phoneticPr fontId="1"/>
  </si>
  <si>
    <t>ﾌｧｲﾌﾞﾃﾝ東予</t>
    <rPh sb="7" eb="9">
      <t>トウヨ</t>
    </rPh>
    <phoneticPr fontId="1"/>
  </si>
  <si>
    <t>島津　太郎</t>
    <rPh sb="0" eb="2">
      <t>シマヅ</t>
    </rPh>
    <rPh sb="3" eb="5">
      <t>タロウ</t>
    </rPh>
    <phoneticPr fontId="1"/>
  </si>
  <si>
    <t>篠崎　梓</t>
    <rPh sb="0" eb="2">
      <t>シノザキ</t>
    </rPh>
    <rPh sb="3" eb="4">
      <t>アズサ</t>
    </rPh>
    <phoneticPr fontId="1"/>
  </si>
  <si>
    <t>予選は、ＪО方式（スタートまで背泳ぎを除き水中待機）で行います。</t>
    <rPh sb="0" eb="2">
      <t>ヨセン</t>
    </rPh>
    <rPh sb="6" eb="8">
      <t>ホウシキ</t>
    </rPh>
    <rPh sb="15" eb="17">
      <t>セオヨ</t>
    </rPh>
    <rPh sb="19" eb="20">
      <t>ノゾ</t>
    </rPh>
    <rPh sb="21" eb="23">
      <t>スイチュウ</t>
    </rPh>
    <rPh sb="23" eb="25">
      <t>タイキ</t>
    </rPh>
    <rPh sb="27" eb="28">
      <t>オコナ</t>
    </rPh>
    <phoneticPr fontId="1"/>
  </si>
  <si>
    <t>貴重品などの管理は必ず各クラブで責任を持ってしてください。</t>
    <rPh sb="0" eb="3">
      <t>キチョウヒン</t>
    </rPh>
    <rPh sb="6" eb="8">
      <t>カンリ</t>
    </rPh>
    <rPh sb="9" eb="10">
      <t>カナラ</t>
    </rPh>
    <rPh sb="11" eb="12">
      <t>カク</t>
    </rPh>
    <rPh sb="16" eb="18">
      <t>セキニン</t>
    </rPh>
    <rPh sb="19" eb="20">
      <t>モ</t>
    </rPh>
    <phoneticPr fontId="1"/>
  </si>
  <si>
    <t>保護者観覧席座席割り</t>
  </si>
  <si>
    <t>更衣室入口</t>
    <rPh sb="0" eb="3">
      <t>コウイシツ</t>
    </rPh>
    <rPh sb="3" eb="5">
      <t>イリグチ</t>
    </rPh>
    <phoneticPr fontId="1"/>
  </si>
  <si>
    <t>・参加クラブのスクールバス及び大会役員は別紙公園北第３駐車場において下さい。</t>
    <phoneticPr fontId="1"/>
  </si>
  <si>
    <t>多目的ルームが控室になりますので、控え場所は余裕があると思います。利用後の片付けはきちんとお願いします。</t>
    <rPh sb="0" eb="3">
      <t>タモクテキ</t>
    </rPh>
    <rPh sb="7" eb="9">
      <t>ヒカエシツ</t>
    </rPh>
    <rPh sb="17" eb="18">
      <t>ヒカ</t>
    </rPh>
    <rPh sb="19" eb="21">
      <t>バショ</t>
    </rPh>
    <rPh sb="22" eb="24">
      <t>ヨユウ</t>
    </rPh>
    <rPh sb="28" eb="29">
      <t>オモ</t>
    </rPh>
    <rPh sb="33" eb="35">
      <t>リヨウ</t>
    </rPh>
    <rPh sb="35" eb="36">
      <t>ゴ</t>
    </rPh>
    <rPh sb="37" eb="39">
      <t>カタヅ</t>
    </rPh>
    <rPh sb="46" eb="47">
      <t>ネガ</t>
    </rPh>
    <phoneticPr fontId="1"/>
  </si>
  <si>
    <t>アズサ松山</t>
    <rPh sb="3" eb="5">
      <t>マツヤマ</t>
    </rPh>
    <phoneticPr fontId="1"/>
  </si>
  <si>
    <t>リー保内</t>
    <rPh sb="2" eb="4">
      <t>ホナイ</t>
    </rPh>
    <phoneticPr fontId="1"/>
  </si>
  <si>
    <t>ＮＯ</t>
    <phoneticPr fontId="1"/>
  </si>
  <si>
    <t>女子</t>
    <phoneticPr fontId="1"/>
  </si>
  <si>
    <t>リレー</t>
    <phoneticPr fontId="1"/>
  </si>
  <si>
    <t>女子Ｂ</t>
    <phoneticPr fontId="1"/>
  </si>
  <si>
    <t>個人メドレー</t>
    <phoneticPr fontId="1"/>
  </si>
  <si>
    <t>男子</t>
    <phoneticPr fontId="1"/>
  </si>
  <si>
    <t>男子Ｂ</t>
    <phoneticPr fontId="1"/>
  </si>
  <si>
    <t>休　　　憩</t>
    <rPh sb="0" eb="1">
      <t>キュウ</t>
    </rPh>
    <rPh sb="4" eb="5">
      <t>イコイ</t>
    </rPh>
    <phoneticPr fontId="1"/>
  </si>
  <si>
    <t>女子Ｃ</t>
    <phoneticPr fontId="1"/>
  </si>
  <si>
    <t>自由形</t>
    <phoneticPr fontId="1"/>
  </si>
  <si>
    <t>男子Ｃ</t>
    <phoneticPr fontId="1"/>
  </si>
  <si>
    <t>女子Ｄ</t>
    <phoneticPr fontId="1"/>
  </si>
  <si>
    <t>背泳ぎ</t>
    <phoneticPr fontId="1"/>
  </si>
  <si>
    <t>男子Ｄ</t>
    <phoneticPr fontId="1"/>
  </si>
  <si>
    <t>女子ＥＦ</t>
    <phoneticPr fontId="1"/>
  </si>
  <si>
    <t>平泳ぎ</t>
    <phoneticPr fontId="1"/>
  </si>
  <si>
    <t>男子ＥＦ</t>
    <phoneticPr fontId="1"/>
  </si>
  <si>
    <t>バタフライ</t>
    <phoneticPr fontId="1"/>
  </si>
  <si>
    <t>200m</t>
    <phoneticPr fontId="1"/>
  </si>
  <si>
    <t>団体参加費</t>
    <rPh sb="0" eb="2">
      <t>ダンタイ</t>
    </rPh>
    <rPh sb="2" eb="5">
      <t>サンカヒ</t>
    </rPh>
    <phoneticPr fontId="1"/>
  </si>
  <si>
    <t>賛助広告</t>
  </si>
  <si>
    <t>振り込み日</t>
  </si>
  <si>
    <t>大会役員</t>
    <rPh sb="0" eb="2">
      <t>タイカイ</t>
    </rPh>
    <rPh sb="2" eb="4">
      <t>ヤクイン</t>
    </rPh>
    <phoneticPr fontId="1"/>
  </si>
  <si>
    <t>石川　脩平</t>
    <rPh sb="0" eb="2">
      <t>イシカワ</t>
    </rPh>
    <rPh sb="3" eb="4">
      <t>シュウ</t>
    </rPh>
    <rPh sb="4" eb="5">
      <t>ヘイ</t>
    </rPh>
    <phoneticPr fontId="1"/>
  </si>
  <si>
    <t>東</t>
    <rPh sb="0" eb="1">
      <t>ヒガシ</t>
    </rPh>
    <phoneticPr fontId="1"/>
  </si>
  <si>
    <t>阿波根　正</t>
    <rPh sb="0" eb="1">
      <t>ア</t>
    </rPh>
    <rPh sb="1" eb="3">
      <t>ハネ</t>
    </rPh>
    <rPh sb="4" eb="5">
      <t>タダシ</t>
    </rPh>
    <phoneticPr fontId="1"/>
  </si>
  <si>
    <t>鎌田　彰崇</t>
    <rPh sb="0" eb="2">
      <t>カマタ</t>
    </rPh>
    <rPh sb="3" eb="4">
      <t>アキラ</t>
    </rPh>
    <rPh sb="4" eb="5">
      <t>シュウ</t>
    </rPh>
    <phoneticPr fontId="1"/>
  </si>
  <si>
    <t>瀬戸内温泉Ｓ</t>
  </si>
  <si>
    <t>アズサスポーツ松山</t>
    <rPh sb="7" eb="9">
      <t>マツヤマ</t>
    </rPh>
    <phoneticPr fontId="1"/>
  </si>
  <si>
    <t>成松　亨一</t>
    <rPh sb="0" eb="2">
      <t>ナリマツ</t>
    </rPh>
    <rPh sb="3" eb="5">
      <t>リョウイチ</t>
    </rPh>
    <phoneticPr fontId="1"/>
  </si>
  <si>
    <t>五百木スイミングクラブ</t>
    <rPh sb="0" eb="2">
      <t>ゴヒャク</t>
    </rPh>
    <rPh sb="2" eb="3">
      <t>モク</t>
    </rPh>
    <phoneticPr fontId="1"/>
  </si>
  <si>
    <t>五百木ＳＣ</t>
    <rPh sb="0" eb="2">
      <t>ゴヒャク</t>
    </rPh>
    <rPh sb="2" eb="3">
      <t>モク</t>
    </rPh>
    <phoneticPr fontId="1"/>
  </si>
  <si>
    <t>中</t>
  </si>
  <si>
    <t>福本　友里子</t>
    <rPh sb="0" eb="2">
      <t>フクモト</t>
    </rPh>
    <rPh sb="3" eb="6">
      <t>ユリコ</t>
    </rPh>
    <phoneticPr fontId="1"/>
  </si>
  <si>
    <t>石原スポーツクラブ</t>
    <rPh sb="0" eb="2">
      <t>イシハラ</t>
    </rPh>
    <phoneticPr fontId="1"/>
  </si>
  <si>
    <t>石原ＳＣ</t>
    <rPh sb="0" eb="2">
      <t>イシハラ</t>
    </rPh>
    <phoneticPr fontId="1"/>
  </si>
  <si>
    <t>Again</t>
  </si>
  <si>
    <t>フジスポーツクラブ・フィッタ松山</t>
    <rPh sb="14" eb="16">
      <t>マツヤマ</t>
    </rPh>
    <phoneticPr fontId="1"/>
  </si>
  <si>
    <t>祖母井　佳彦</t>
    <rPh sb="0" eb="1">
      <t>ソ</t>
    </rPh>
    <rPh sb="1" eb="2">
      <t>ハハ</t>
    </rPh>
    <rPh sb="2" eb="3">
      <t>イ</t>
    </rPh>
    <rPh sb="4" eb="6">
      <t>ヨシヒコ</t>
    </rPh>
    <phoneticPr fontId="1"/>
  </si>
  <si>
    <t>フジスポーツクラブ・フィッタ重信</t>
    <rPh sb="14" eb="16">
      <t>シゲノブ</t>
    </rPh>
    <phoneticPr fontId="1"/>
  </si>
  <si>
    <t>船橋　泰裕</t>
    <rPh sb="0" eb="2">
      <t>フナハシ</t>
    </rPh>
    <rPh sb="3" eb="5">
      <t>ヤスヒロ</t>
    </rPh>
    <phoneticPr fontId="1"/>
  </si>
  <si>
    <t>大福　陽介</t>
    <rPh sb="0" eb="1">
      <t>オオ</t>
    </rPh>
    <rPh sb="1" eb="2">
      <t>フク</t>
    </rPh>
    <rPh sb="3" eb="5">
      <t>ヨウスケ</t>
    </rPh>
    <phoneticPr fontId="1"/>
  </si>
  <si>
    <t>ＪＳＳ津山</t>
    <rPh sb="3" eb="5">
      <t>ツヤマ</t>
    </rPh>
    <phoneticPr fontId="1"/>
  </si>
  <si>
    <t>競技</t>
    <rPh sb="0" eb="2">
      <t>キョウギ</t>
    </rPh>
    <phoneticPr fontId="1"/>
  </si>
  <si>
    <t>ウォームアップ</t>
    <phoneticPr fontId="1"/>
  </si>
  <si>
    <t>プ</t>
    <phoneticPr fontId="1"/>
  </si>
  <si>
    <t>ー</t>
    <phoneticPr fontId="1"/>
  </si>
  <si>
    <t>ル</t>
    <phoneticPr fontId="1"/>
  </si>
  <si>
    <t>ル</t>
    <phoneticPr fontId="1"/>
  </si>
  <si>
    <t>歩行プール</t>
    <rPh sb="0" eb="2">
      <t>ホコウ</t>
    </rPh>
    <phoneticPr fontId="1"/>
  </si>
  <si>
    <t>ホール側から</t>
    <rPh sb="3" eb="4">
      <t>ガワ</t>
    </rPh>
    <phoneticPr fontId="1"/>
  </si>
  <si>
    <t>出入り禁止</t>
    <rPh sb="0" eb="2">
      <t>デイ</t>
    </rPh>
    <rPh sb="3" eb="5">
      <t>キンシ</t>
    </rPh>
    <phoneticPr fontId="1"/>
  </si>
  <si>
    <t>プログラム部数</t>
    <rPh sb="5" eb="7">
      <t>ブスウ</t>
    </rPh>
    <phoneticPr fontId="1"/>
  </si>
  <si>
    <t>プログラム＠\600</t>
    <phoneticPr fontId="1"/>
  </si>
  <si>
    <t>八幡浜ＳＣ</t>
    <phoneticPr fontId="1"/>
  </si>
  <si>
    <t>Ｒｙｕｏｗ</t>
    <phoneticPr fontId="1"/>
  </si>
  <si>
    <t>松山大学</t>
    <rPh sb="0" eb="2">
      <t>マツヤマ</t>
    </rPh>
    <rPh sb="2" eb="4">
      <t>ダイガク</t>
    </rPh>
    <phoneticPr fontId="1"/>
  </si>
  <si>
    <t>多目的ルーム：南予</t>
    <rPh sb="0" eb="3">
      <t>タモクテキ</t>
    </rPh>
    <rPh sb="7" eb="9">
      <t>ナンヨ</t>
    </rPh>
    <phoneticPr fontId="1"/>
  </si>
  <si>
    <t>保　　　護　　　者　　　席</t>
  </si>
  <si>
    <t>南予選手席</t>
    <rPh sb="0" eb="1">
      <t>ナン</t>
    </rPh>
    <rPh sb="1" eb="2">
      <t>ヨ</t>
    </rPh>
    <rPh sb="2" eb="4">
      <t>センシュ</t>
    </rPh>
    <rPh sb="4" eb="5">
      <t>セキ</t>
    </rPh>
    <phoneticPr fontId="1"/>
  </si>
  <si>
    <t>東予選手席</t>
    <rPh sb="0" eb="2">
      <t>トウヨ</t>
    </rPh>
    <rPh sb="2" eb="4">
      <t>センシュ</t>
    </rPh>
    <rPh sb="4" eb="5">
      <t>セキ</t>
    </rPh>
    <phoneticPr fontId="1"/>
  </si>
  <si>
    <t>決勝は、年齢別クラブ対抗で行います。</t>
    <rPh sb="0" eb="2">
      <t>ケッショウ</t>
    </rPh>
    <rPh sb="4" eb="6">
      <t>ネンレイ</t>
    </rPh>
    <rPh sb="6" eb="7">
      <t>ベツ</t>
    </rPh>
    <rPh sb="10" eb="12">
      <t>タイコウ</t>
    </rPh>
    <rPh sb="13" eb="14">
      <t>オコナ</t>
    </rPh>
    <phoneticPr fontId="1"/>
  </si>
  <si>
    <t>・１階更衣室は飲食禁止とします。各クラブで注意してください。</t>
    <rPh sb="3" eb="6">
      <t>コウイシツ</t>
    </rPh>
    <rPh sb="7" eb="9">
      <t>インショク</t>
    </rPh>
    <rPh sb="9" eb="11">
      <t>キンシ</t>
    </rPh>
    <rPh sb="16" eb="17">
      <t>カク</t>
    </rPh>
    <rPh sb="21" eb="23">
      <t>チュウイ</t>
    </rPh>
    <phoneticPr fontId="1"/>
  </si>
  <si>
    <t>更衣室はプールサイドからの出入りになります。更衣室はきれいに利用してください。</t>
    <rPh sb="0" eb="3">
      <t>コウイシツ</t>
    </rPh>
    <rPh sb="13" eb="15">
      <t>デハイ</t>
    </rPh>
    <rPh sb="22" eb="25">
      <t>コウイシツ</t>
    </rPh>
    <rPh sb="30" eb="32">
      <t>リヨウ</t>
    </rPh>
    <phoneticPr fontId="1"/>
  </si>
  <si>
    <t>会長挨拶</t>
    <rPh sb="0" eb="2">
      <t>カイチョウ</t>
    </rPh>
    <rPh sb="2" eb="4">
      <t>アイサツ</t>
    </rPh>
    <phoneticPr fontId="1"/>
  </si>
  <si>
    <t>団体表彰</t>
    <rPh sb="0" eb="2">
      <t>ダンタイ</t>
    </rPh>
    <rPh sb="2" eb="4">
      <t>ヒョウショウ</t>
    </rPh>
    <phoneticPr fontId="1"/>
  </si>
  <si>
    <t>優秀選手表彰</t>
    <rPh sb="0" eb="2">
      <t>ユウシュウ</t>
    </rPh>
    <rPh sb="2" eb="4">
      <t>センシュ</t>
    </rPh>
    <rPh sb="4" eb="6">
      <t>ヒョウショウ</t>
    </rPh>
    <phoneticPr fontId="1"/>
  </si>
  <si>
    <t>愛媛県ＳＣ協会短水路</t>
    <rPh sb="0" eb="3">
      <t>エヒメケン</t>
    </rPh>
    <rPh sb="5" eb="7">
      <t>キョウカイ</t>
    </rPh>
    <rPh sb="7" eb="10">
      <t>タンスイロ</t>
    </rPh>
    <phoneticPr fontId="1"/>
  </si>
  <si>
    <t>ウォーミングアッププールは開会式を除いて終日利用できます。</t>
    <rPh sb="13" eb="15">
      <t>カイカイ</t>
    </rPh>
    <rPh sb="15" eb="16">
      <t>シキ</t>
    </rPh>
    <rPh sb="17" eb="18">
      <t>ノゾ</t>
    </rPh>
    <rPh sb="20" eb="22">
      <t>シュウジツ</t>
    </rPh>
    <rPh sb="22" eb="24">
      <t>リヨウ</t>
    </rPh>
    <phoneticPr fontId="1"/>
  </si>
  <si>
    <t>スポーツコミュニティ</t>
    <phoneticPr fontId="1"/>
  </si>
  <si>
    <t>コミュニティ</t>
    <phoneticPr fontId="1"/>
  </si>
  <si>
    <t>南海ドルフィンクラブ朝生田</t>
    <phoneticPr fontId="1"/>
  </si>
  <si>
    <t>西条スイミングクラブ</t>
    <rPh sb="0" eb="2">
      <t>サイジョウ</t>
    </rPh>
    <phoneticPr fontId="1"/>
  </si>
  <si>
    <t>西条ＳＣ</t>
    <rPh sb="0" eb="2">
      <t>サイジョウ</t>
    </rPh>
    <phoneticPr fontId="1"/>
  </si>
  <si>
    <t>フジスポーツクラブ・フィッタ松前</t>
    <rPh sb="14" eb="15">
      <t>マツ</t>
    </rPh>
    <rPh sb="15" eb="16">
      <t>マエ</t>
    </rPh>
    <phoneticPr fontId="1"/>
  </si>
  <si>
    <t>フィッタ松前</t>
    <rPh sb="4" eb="5">
      <t>マツ</t>
    </rPh>
    <rPh sb="5" eb="6">
      <t>マエ</t>
    </rPh>
    <phoneticPr fontId="1"/>
  </si>
  <si>
    <t>　</t>
    <phoneticPr fontId="1"/>
  </si>
  <si>
    <t>　</t>
    <phoneticPr fontId="1"/>
  </si>
  <si>
    <t>競技水泳委員会　委員長　福島孝志</t>
    <rPh sb="0" eb="2">
      <t>キョウギ</t>
    </rPh>
    <rPh sb="2" eb="4">
      <t>スイエイ</t>
    </rPh>
    <rPh sb="4" eb="7">
      <t>イインカイ</t>
    </rPh>
    <rPh sb="8" eb="11">
      <t>イインチョウ</t>
    </rPh>
    <rPh sb="12" eb="14">
      <t>フクシマ</t>
    </rPh>
    <rPh sb="14" eb="16">
      <t>タカシ</t>
    </rPh>
    <phoneticPr fontId="1"/>
  </si>
  <si>
    <t>・松山近辺のクラブの方は、公共機関の利用を保護者にお願いして下さい。</t>
    <rPh sb="21" eb="24">
      <t>ホゴシャ</t>
    </rPh>
    <phoneticPr fontId="1"/>
  </si>
  <si>
    <t>中予選手席</t>
    <rPh sb="0" eb="1">
      <t>チュウ</t>
    </rPh>
    <rPh sb="1" eb="3">
      <t>ヨセン</t>
    </rPh>
    <rPh sb="3" eb="4">
      <t>テ</t>
    </rPh>
    <rPh sb="4" eb="5">
      <t>セキ</t>
    </rPh>
    <phoneticPr fontId="1"/>
  </si>
  <si>
    <t xml:space="preserve"> </t>
    <phoneticPr fontId="1"/>
  </si>
  <si>
    <t>エリエールSC</t>
    <phoneticPr fontId="1"/>
  </si>
  <si>
    <t>コナミスポーツクラブ松山</t>
    <rPh sb="10" eb="12">
      <t>マツヤマ</t>
    </rPh>
    <phoneticPr fontId="1"/>
  </si>
  <si>
    <t>コナミ松山</t>
    <rPh sb="3" eb="5">
      <t>マツヤマ</t>
    </rPh>
    <phoneticPr fontId="1"/>
  </si>
  <si>
    <t>エンジョイスポーツＺ－ＵＰ</t>
    <phoneticPr fontId="1"/>
  </si>
  <si>
    <t>Ｚ－ＵＰ</t>
    <phoneticPr fontId="1"/>
  </si>
  <si>
    <t>　　　　　　　　</t>
    <phoneticPr fontId="1"/>
  </si>
  <si>
    <t>　　　地区は指定しません。譲り合って使用して下さい。</t>
    <phoneticPr fontId="1"/>
  </si>
  <si>
    <t>第4回愛媛県スイミングクラブ協会短水路水泳競技大会</t>
    <rPh sb="0" eb="1">
      <t>ダイ</t>
    </rPh>
    <rPh sb="2" eb="3">
      <t>カイ</t>
    </rPh>
    <rPh sb="3" eb="6">
      <t>エヒメケン</t>
    </rPh>
    <rPh sb="14" eb="16">
      <t>キョウカイ</t>
    </rPh>
    <rPh sb="16" eb="19">
      <t>タンスイロ</t>
    </rPh>
    <rPh sb="19" eb="21">
      <t>スイエイ</t>
    </rPh>
    <rPh sb="21" eb="23">
      <t>キョウギ</t>
    </rPh>
    <rPh sb="23" eb="25">
      <t>タイカイ</t>
    </rPh>
    <phoneticPr fontId="1"/>
  </si>
  <si>
    <t>第4回愛媛県SC協会短水路水泳競技大会</t>
    <rPh sb="0" eb="1">
      <t>ダイ</t>
    </rPh>
    <rPh sb="2" eb="3">
      <t>カイ</t>
    </rPh>
    <rPh sb="3" eb="6">
      <t>エヒメケン</t>
    </rPh>
    <rPh sb="8" eb="10">
      <t>キョウカイ</t>
    </rPh>
    <rPh sb="10" eb="13">
      <t>タンスイロ</t>
    </rPh>
    <rPh sb="13" eb="15">
      <t>スイエイ</t>
    </rPh>
    <rPh sb="15" eb="17">
      <t>キョウギ</t>
    </rPh>
    <rPh sb="17" eb="19">
      <t>タイカイ</t>
    </rPh>
    <phoneticPr fontId="1"/>
  </si>
  <si>
    <t>フィッタ川之江</t>
    <rPh sb="4" eb="7">
      <t>カワノエ</t>
    </rPh>
    <phoneticPr fontId="1"/>
  </si>
  <si>
    <t>ＭＥＳＳＡ</t>
    <phoneticPr fontId="1"/>
  </si>
  <si>
    <t>瀬戸内温泉スイミング</t>
    <rPh sb="0" eb="3">
      <t>セトウチ</t>
    </rPh>
    <rPh sb="3" eb="5">
      <t>オンセン</t>
    </rPh>
    <phoneticPr fontId="1"/>
  </si>
  <si>
    <t>瀬戸内温泉</t>
    <rPh sb="0" eb="3">
      <t>セトウチ</t>
    </rPh>
    <rPh sb="3" eb="5">
      <t>オンセン</t>
    </rPh>
    <phoneticPr fontId="1"/>
  </si>
  <si>
    <t>Ｂ＆Ｇ愛南スイミング</t>
    <rPh sb="3" eb="4">
      <t>アイ</t>
    </rPh>
    <rPh sb="4" eb="5">
      <t>ナン</t>
    </rPh>
    <phoneticPr fontId="1"/>
  </si>
  <si>
    <t>Ｂ＆Ｇ愛南</t>
    <rPh sb="3" eb="4">
      <t>アイ</t>
    </rPh>
    <rPh sb="4" eb="5">
      <t>ナン</t>
    </rPh>
    <phoneticPr fontId="1"/>
  </si>
  <si>
    <t>フィッタ新居浜</t>
    <rPh sb="4" eb="7">
      <t>ニイハマ</t>
    </rPh>
    <phoneticPr fontId="1"/>
  </si>
  <si>
    <t>ＮＳＲＴ</t>
    <phoneticPr fontId="1"/>
  </si>
  <si>
    <t>Ｒｙｕｏｗスイミングスクール</t>
    <phoneticPr fontId="1"/>
  </si>
  <si>
    <t>　南　</t>
    <rPh sb="1" eb="2">
      <t>ミナミ</t>
    </rPh>
    <phoneticPr fontId="1"/>
  </si>
  <si>
    <t>競泳塾Ａｇａｉｎ</t>
    <rPh sb="0" eb="2">
      <t>キョウエイ</t>
    </rPh>
    <rPh sb="2" eb="3">
      <t>ジュク</t>
    </rPh>
    <phoneticPr fontId="1"/>
  </si>
  <si>
    <t>Ａｇａｉｎ</t>
    <phoneticPr fontId="1"/>
  </si>
  <si>
    <t>・今大会は、参加数640名　延種目1246種目　リレー49種目となりました。</t>
    <phoneticPr fontId="1"/>
  </si>
  <si>
    <t>バスロータリー</t>
    <phoneticPr fontId="1"/>
  </si>
  <si>
    <t>クラブ</t>
    <phoneticPr fontId="1"/>
  </si>
  <si>
    <t>バス</t>
    <phoneticPr fontId="1"/>
  </si>
  <si>
    <t>８：００～９：00</t>
    <phoneticPr fontId="1"/>
  </si>
  <si>
    <t>１レーン＝ダッシュレーン</t>
    <phoneticPr fontId="1"/>
  </si>
  <si>
    <t>　8：00～8：40</t>
    <phoneticPr fontId="1"/>
  </si>
  <si>
    <t>　8：40～9：00</t>
    <phoneticPr fontId="1"/>
  </si>
  <si>
    <t>公式スタート練習（全レーン）</t>
    <rPh sb="9" eb="10">
      <t>ゼン</t>
    </rPh>
    <phoneticPr fontId="1"/>
  </si>
  <si>
    <t>　選手　7：50　　応援者　８:15</t>
    <phoneticPr fontId="1"/>
  </si>
  <si>
    <t>事前提出したリレーオーダーの変更はアップ終了を締め切りとします。遅れないようにしてください。</t>
    <rPh sb="0" eb="2">
      <t>ジゼン</t>
    </rPh>
    <rPh sb="2" eb="4">
      <t>テイシュツ</t>
    </rPh>
    <rPh sb="14" eb="16">
      <t>ヘンコウ</t>
    </rPh>
    <rPh sb="20" eb="22">
      <t>シュウリョウ</t>
    </rPh>
    <rPh sb="23" eb="24">
      <t>シ</t>
    </rPh>
    <rPh sb="25" eb="26">
      <t>キ</t>
    </rPh>
    <rPh sb="32" eb="33">
      <t>オク</t>
    </rPh>
    <phoneticPr fontId="1"/>
  </si>
  <si>
    <t>今夏全国大会決勝進出者紹介</t>
    <rPh sb="0" eb="1">
      <t>コン</t>
    </rPh>
    <rPh sb="1" eb="2">
      <t>ナツ</t>
    </rPh>
    <rPh sb="2" eb="4">
      <t>ゼンコク</t>
    </rPh>
    <rPh sb="4" eb="6">
      <t>タイカイ</t>
    </rPh>
    <rPh sb="6" eb="8">
      <t>ケッショウ</t>
    </rPh>
    <rPh sb="8" eb="10">
      <t>シンシュツ</t>
    </rPh>
    <rPh sb="10" eb="11">
      <t>シャ</t>
    </rPh>
    <rPh sb="11" eb="13">
      <t>ショウカイ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</si>
</sst>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6" formatCode="&quot;¥&quot;#,##0;[Red]&quot;¥&quot;\-#,##0"/>
    <numFmt numFmtId="176" formatCode="[$-411]ggge&quot;年&quot;m&quot;月&quot;d&quot;日&quot;;@"/>
    <numFmt numFmtId="177" formatCode="aaa"/>
    <numFmt numFmtId="179" formatCode="m/d"/>
    <numFmt numFmtId="182" formatCode="h:mm;@"/>
  </numFmts>
  <fonts count="44" x14ac:knownFonts="1">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sz val="20"/>
      <name val="ＭＳ Ｐゴシック"/>
      <family val="3"/>
      <charset val="128"/>
    </font>
    <font>
      <sz val="36"/>
      <name val="ＭＳ Ｐゴシック"/>
      <family val="3"/>
      <charset val="128"/>
    </font>
    <font>
      <sz val="26"/>
      <name val="ＭＳ Ｐゴシック"/>
      <family val="3"/>
      <charset val="128"/>
    </font>
    <font>
      <sz val="11"/>
      <color indexed="8"/>
      <name val="ＭＳ Ｐゴシック"/>
      <family val="3"/>
      <charset val="128"/>
    </font>
    <font>
      <b/>
      <sz val="11"/>
      <name val="ＭＳ Ｐゴシック"/>
      <family val="3"/>
      <charset val="128"/>
    </font>
    <font>
      <sz val="9"/>
      <name val="ＭＳ Ｐゴシック"/>
      <family val="3"/>
      <charset val="128"/>
    </font>
    <font>
      <b/>
      <sz val="16"/>
      <name val="ＭＳ Ｐゴシック"/>
      <family val="3"/>
      <charset val="128"/>
    </font>
    <font>
      <sz val="24"/>
      <name val="ＭＳ Ｐゴシック"/>
      <family val="3"/>
      <charset val="128"/>
    </font>
    <font>
      <sz val="11"/>
      <name val="ＭＳ Ｐ明朝"/>
      <family val="1"/>
      <charset val="128"/>
    </font>
    <font>
      <sz val="16"/>
      <name val="ＭＳ Ｐ明朝"/>
      <family val="1"/>
      <charset val="128"/>
    </font>
    <font>
      <sz val="8"/>
      <name val="ＭＳ Ｐ明朝"/>
      <family val="1"/>
      <charset val="128"/>
    </font>
    <font>
      <sz val="12"/>
      <name val="ＭＳ Ｐ明朝"/>
      <family val="1"/>
      <charset val="128"/>
    </font>
    <font>
      <sz val="12"/>
      <name val="ＭＳ Ｐゴシック"/>
      <family val="3"/>
      <charset val="128"/>
    </font>
    <font>
      <b/>
      <sz val="12"/>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明朝"/>
      <family val="1"/>
      <charset val="128"/>
    </font>
    <font>
      <sz val="10.5"/>
      <name val="ＭＳ Ｐゴシック"/>
      <family val="3"/>
      <charset val="128"/>
    </font>
    <font>
      <sz val="10"/>
      <name val="ＭＳ Ｐゴシック"/>
      <family val="3"/>
      <charset val="128"/>
    </font>
    <font>
      <sz val="10"/>
      <name val="ＭＳ Ｐ明朝"/>
      <family val="1"/>
      <charset val="128"/>
    </font>
    <font>
      <sz val="10"/>
      <color indexed="63"/>
      <name val="MS UI Gothic"/>
      <family val="3"/>
      <charset val="128"/>
    </font>
    <font>
      <sz val="11"/>
      <color indexed="10"/>
      <name val="ＭＳ Ｐゴシック"/>
      <family val="3"/>
      <charset val="128"/>
    </font>
    <font>
      <b/>
      <sz val="11"/>
      <color indexed="10"/>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double">
        <color indexed="64"/>
      </right>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ouble">
        <color indexed="64"/>
      </right>
      <top/>
      <bottom/>
      <diagonal/>
    </border>
    <border>
      <left style="double">
        <color indexed="64"/>
      </left>
      <right style="double">
        <color indexed="64"/>
      </right>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double">
        <color indexed="64"/>
      </left>
      <right style="thin">
        <color indexed="64"/>
      </right>
      <top/>
      <bottom/>
      <diagonal/>
    </border>
    <border>
      <left style="medium">
        <color indexed="64"/>
      </left>
      <right style="thin">
        <color indexed="64"/>
      </right>
      <top/>
      <bottom/>
      <diagonal/>
    </border>
  </borders>
  <cellStyleXfs count="4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1" applyNumberFormat="0" applyAlignment="0" applyProtection="0">
      <alignment vertical="center"/>
    </xf>
    <xf numFmtId="0" fontId="23" fillId="21" borderId="0" applyNumberFormat="0" applyBorder="0" applyAlignment="0" applyProtection="0">
      <alignment vertical="center"/>
    </xf>
    <xf numFmtId="0" fontId="24"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6" fontId="24" fillId="0" borderId="0" applyFont="0" applyFill="0" applyBorder="0" applyAlignment="0" applyProtection="0"/>
    <xf numFmtId="0" fontId="35" fillId="7" borderId="4" applyNumberFormat="0" applyAlignment="0" applyProtection="0">
      <alignment vertical="center"/>
    </xf>
    <xf numFmtId="0" fontId="36" fillId="4" borderId="0" applyNumberFormat="0" applyBorder="0" applyAlignment="0" applyProtection="0">
      <alignment vertical="center"/>
    </xf>
  </cellStyleXfs>
  <cellXfs count="412">
    <xf numFmtId="0" fontId="0" fillId="0" borderId="0" xfId="0"/>
    <xf numFmtId="0" fontId="0" fillId="0" borderId="0" xfId="0" applyFont="1"/>
    <xf numFmtId="176" fontId="0" fillId="0" borderId="0" xfId="0" applyNumberFormat="1" applyFont="1" applyAlignment="1">
      <alignment horizontal="center"/>
    </xf>
    <xf numFmtId="177" fontId="0" fillId="0" borderId="0" xfId="0" applyNumberFormat="1" applyFont="1" applyAlignment="1">
      <alignment horizontal="center"/>
    </xf>
    <xf numFmtId="0" fontId="0" fillId="0" borderId="0" xfId="0" applyBorder="1"/>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0" fontId="6" fillId="0" borderId="0" xfId="0" applyFont="1"/>
    <xf numFmtId="0" fontId="0" fillId="0" borderId="0" xfId="0" applyFill="1" applyBorder="1"/>
    <xf numFmtId="0" fontId="0" fillId="0" borderId="0" xfId="0" applyBorder="1" applyAlignment="1">
      <alignment horizontal="center" vertical="center"/>
    </xf>
    <xf numFmtId="0" fontId="3" fillId="0" borderId="0" xfId="0" applyFont="1"/>
    <xf numFmtId="0" fontId="0" fillId="0" borderId="15" xfId="0" applyBorder="1"/>
    <xf numFmtId="0" fontId="0" fillId="0" borderId="16" xfId="0" applyBorder="1"/>
    <xf numFmtId="0" fontId="0" fillId="0" borderId="0" xfId="0" applyAlignment="1"/>
    <xf numFmtId="0" fontId="0" fillId="0" borderId="15" xfId="0" applyBorder="1" applyAlignment="1"/>
    <xf numFmtId="0" fontId="0" fillId="0" borderId="16" xfId="0" applyBorder="1" applyAlignment="1"/>
    <xf numFmtId="0" fontId="0" fillId="0" borderId="11" xfId="0" applyBorder="1"/>
    <xf numFmtId="0" fontId="0" fillId="0" borderId="17" xfId="0" applyBorder="1"/>
    <xf numFmtId="0" fontId="0" fillId="0" borderId="18" xfId="0" applyBorder="1"/>
    <xf numFmtId="0" fontId="0" fillId="3" borderId="0" xfId="0" applyFill="1" applyBorder="1"/>
    <xf numFmtId="0" fontId="0" fillId="0" borderId="19" xfId="0" applyBorder="1"/>
    <xf numFmtId="0" fontId="0" fillId="0" borderId="20" xfId="0" applyBorder="1"/>
    <xf numFmtId="0" fontId="0" fillId="0" borderId="20" xfId="0" applyFill="1" applyBorder="1"/>
    <xf numFmtId="0" fontId="0" fillId="24" borderId="16" xfId="0" applyFill="1" applyBorder="1"/>
    <xf numFmtId="0" fontId="0" fillId="24" borderId="0" xfId="0" applyFill="1" applyBorder="1"/>
    <xf numFmtId="0" fontId="0" fillId="0" borderId="21" xfId="0" applyBorder="1"/>
    <xf numFmtId="0" fontId="0" fillId="0" borderId="22" xfId="0" applyBorder="1"/>
    <xf numFmtId="0" fontId="0" fillId="0" borderId="23" xfId="0" applyBorder="1"/>
    <xf numFmtId="0" fontId="9" fillId="1" borderId="0" xfId="0" applyFont="1" applyFill="1"/>
    <xf numFmtId="0" fontId="9" fillId="1" borderId="0" xfId="0" applyFont="1" applyFill="1" applyBorder="1"/>
    <xf numFmtId="0" fontId="0" fillId="0" borderId="24" xfId="0" applyBorder="1"/>
    <xf numFmtId="0" fontId="0" fillId="0" borderId="0" xfId="0" applyFill="1"/>
    <xf numFmtId="0" fontId="11" fillId="0" borderId="0" xfId="0" applyFont="1" applyFill="1"/>
    <xf numFmtId="0" fontId="11" fillId="0" borderId="0" xfId="0" applyFont="1" applyFill="1" applyBorder="1"/>
    <xf numFmtId="0" fontId="0" fillId="0" borderId="0" xfId="0" applyAlignment="1">
      <alignment horizontal="right"/>
    </xf>
    <xf numFmtId="182" fontId="0" fillId="0" borderId="0" xfId="0" applyNumberFormat="1"/>
    <xf numFmtId="0" fontId="16" fillId="0" borderId="13" xfId="0" applyFont="1" applyFill="1" applyBorder="1"/>
    <xf numFmtId="0" fontId="16" fillId="0" borderId="0" xfId="0" applyFont="1" applyFill="1" applyBorder="1"/>
    <xf numFmtId="0" fontId="9" fillId="0" borderId="0" xfId="0" applyFont="1"/>
    <xf numFmtId="45" fontId="0" fillId="0" borderId="0" xfId="0" applyNumberFormat="1"/>
    <xf numFmtId="0" fontId="0" fillId="0" borderId="25"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49" fontId="0" fillId="0" borderId="28" xfId="0" applyNumberFormat="1" applyBorder="1" applyAlignment="1">
      <alignment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shrinkToFit="1"/>
    </xf>
    <xf numFmtId="49" fontId="0" fillId="0" borderId="36" xfId="0" applyNumberFormat="1" applyBorder="1" applyAlignment="1">
      <alignment horizontal="center" vertical="center"/>
    </xf>
    <xf numFmtId="0" fontId="0" fillId="0" borderId="37" xfId="0" applyBorder="1" applyAlignment="1">
      <alignment vertical="center"/>
    </xf>
    <xf numFmtId="0" fontId="0" fillId="0" borderId="38" xfId="0" applyBorder="1" applyAlignment="1">
      <alignment horizontal="center" vertical="center"/>
    </xf>
    <xf numFmtId="0" fontId="0" fillId="0" borderId="39" xfId="0" applyBorder="1" applyAlignment="1">
      <alignment horizontal="right" vertical="center"/>
    </xf>
    <xf numFmtId="0" fontId="0" fillId="0" borderId="40" xfId="0" applyBorder="1" applyAlignment="1">
      <alignment horizontal="right" vertical="center"/>
    </xf>
    <xf numFmtId="0" fontId="0" fillId="0" borderId="22" xfId="0" applyBorder="1" applyAlignment="1">
      <alignment horizontal="right" vertical="center"/>
    </xf>
    <xf numFmtId="0" fontId="0" fillId="0" borderId="12" xfId="0" applyBorder="1" applyAlignment="1">
      <alignment horizontal="right" vertical="center"/>
    </xf>
    <xf numFmtId="0" fontId="0" fillId="0" borderId="41" xfId="0" applyBorder="1" applyAlignment="1">
      <alignment horizontal="right" vertical="center"/>
    </xf>
    <xf numFmtId="0" fontId="0" fillId="0" borderId="41" xfId="0" applyBorder="1" applyAlignment="1">
      <alignment vertical="center"/>
    </xf>
    <xf numFmtId="6" fontId="0" fillId="0" borderId="42" xfId="0" applyNumberFormat="1" applyBorder="1" applyAlignment="1">
      <alignment vertical="center"/>
    </xf>
    <xf numFmtId="0" fontId="0" fillId="0" borderId="43" xfId="0" applyBorder="1" applyAlignment="1">
      <alignment horizontal="center" vertical="center"/>
    </xf>
    <xf numFmtId="0" fontId="0" fillId="0" borderId="44" xfId="0" applyBorder="1" applyAlignment="1">
      <alignment horizontal="right" vertical="center"/>
    </xf>
    <xf numFmtId="0" fontId="0" fillId="0" borderId="13" xfId="0" applyBorder="1" applyAlignment="1">
      <alignment horizontal="right" vertical="center"/>
    </xf>
    <xf numFmtId="0" fontId="0" fillId="0" borderId="45" xfId="0" applyBorder="1" applyAlignment="1">
      <alignment horizontal="right" vertical="center"/>
    </xf>
    <xf numFmtId="0" fontId="0" fillId="0" borderId="46" xfId="0" applyBorder="1" applyAlignment="1">
      <alignment horizontal="right" vertical="center"/>
    </xf>
    <xf numFmtId="0" fontId="0" fillId="0" borderId="47" xfId="0" applyBorder="1" applyAlignment="1">
      <alignment horizontal="right" vertical="center"/>
    </xf>
    <xf numFmtId="0" fontId="0" fillId="0" borderId="48" xfId="0" applyBorder="1" applyAlignment="1">
      <alignment horizontal="right" vertical="center"/>
    </xf>
    <xf numFmtId="0" fontId="0" fillId="0" borderId="45" xfId="0" applyBorder="1" applyAlignment="1">
      <alignment vertical="center"/>
    </xf>
    <xf numFmtId="0" fontId="0" fillId="0" borderId="34" xfId="0" applyBorder="1" applyAlignment="1">
      <alignment horizontal="right" vertical="center"/>
    </xf>
    <xf numFmtId="0" fontId="0" fillId="0" borderId="33" xfId="0" applyBorder="1" applyAlignment="1">
      <alignment horizontal="right" vertical="center"/>
    </xf>
    <xf numFmtId="0" fontId="0" fillId="0" borderId="32" xfId="0" applyBorder="1" applyAlignment="1">
      <alignment horizontal="right" vertical="center"/>
    </xf>
    <xf numFmtId="0" fontId="0" fillId="0" borderId="32" xfId="0" applyBorder="1" applyAlignment="1">
      <alignment vertical="center"/>
    </xf>
    <xf numFmtId="6" fontId="0" fillId="0" borderId="49" xfId="0" applyNumberFormat="1" applyBorder="1" applyAlignment="1">
      <alignment vertical="center"/>
    </xf>
    <xf numFmtId="0" fontId="0" fillId="0" borderId="50" xfId="0"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0" xfId="0" applyFill="1" applyAlignment="1">
      <alignment horizontal="center"/>
    </xf>
    <xf numFmtId="0" fontId="0" fillId="0" borderId="0" xfId="0" applyFill="1" applyAlignment="1">
      <alignment horizontal="center" vertical="center"/>
    </xf>
    <xf numFmtId="0" fontId="4" fillId="0" borderId="0" xfId="0" applyFont="1" applyFill="1"/>
    <xf numFmtId="0" fontId="10" fillId="0" borderId="0" xfId="0" applyFont="1" applyFill="1"/>
    <xf numFmtId="0" fontId="12" fillId="0" borderId="0" xfId="0" applyFont="1" applyFill="1" applyBorder="1" applyAlignment="1">
      <alignment vertical="center"/>
    </xf>
    <xf numFmtId="0" fontId="0" fillId="0" borderId="0" xfId="0" applyAlignment="1">
      <alignment horizontal="left"/>
    </xf>
    <xf numFmtId="0" fontId="11" fillId="0" borderId="0" xfId="0" applyFont="1"/>
    <xf numFmtId="0" fontId="5" fillId="0" borderId="0" xfId="0" applyFont="1" applyAlignment="1">
      <alignment horizontal="center"/>
    </xf>
    <xf numFmtId="32" fontId="0" fillId="0" borderId="0" xfId="0" applyNumberFormat="1"/>
    <xf numFmtId="0" fontId="16" fillId="0" borderId="12" xfId="0" applyFont="1" applyFill="1" applyBorder="1"/>
    <xf numFmtId="6" fontId="0" fillId="0" borderId="24" xfId="40" applyFont="1" applyBorder="1" applyAlignment="1">
      <alignment vertical="center"/>
    </xf>
    <xf numFmtId="6" fontId="0" fillId="0" borderId="46" xfId="40" applyFont="1" applyBorder="1" applyAlignment="1">
      <alignment vertical="center"/>
    </xf>
    <xf numFmtId="6" fontId="0" fillId="0" borderId="44" xfId="40" applyFont="1" applyBorder="1" applyAlignment="1">
      <alignment vertical="center"/>
    </xf>
    <xf numFmtId="6" fontId="0" fillId="0" borderId="56" xfId="40" applyFont="1" applyBorder="1" applyAlignment="1">
      <alignment vertical="center"/>
    </xf>
    <xf numFmtId="6" fontId="0" fillId="0" borderId="11" xfId="40" applyFont="1" applyBorder="1" applyAlignment="1">
      <alignment vertical="center"/>
    </xf>
    <xf numFmtId="6" fontId="0" fillId="0" borderId="57" xfId="40" applyFont="1" applyBorder="1" applyAlignment="1">
      <alignment vertical="center"/>
    </xf>
    <xf numFmtId="6" fontId="0" fillId="0" borderId="58" xfId="40" applyFont="1" applyBorder="1" applyAlignment="1">
      <alignment vertical="center"/>
    </xf>
    <xf numFmtId="6" fontId="0" fillId="0" borderId="59" xfId="40" applyFont="1" applyBorder="1" applyAlignment="1">
      <alignment vertical="center"/>
    </xf>
    <xf numFmtId="6" fontId="0" fillId="0" borderId="34" xfId="40" applyFont="1" applyBorder="1" applyAlignment="1">
      <alignment vertical="center"/>
    </xf>
    <xf numFmtId="6" fontId="0" fillId="0" borderId="40" xfId="40" applyFont="1" applyBorder="1" applyAlignment="1">
      <alignment vertical="center"/>
    </xf>
    <xf numFmtId="6" fontId="0" fillId="0" borderId="60" xfId="40" applyFont="1" applyBorder="1" applyAlignment="1">
      <alignment vertical="center"/>
    </xf>
    <xf numFmtId="6" fontId="0" fillId="0" borderId="54" xfId="40" applyFont="1" applyBorder="1" applyAlignment="1">
      <alignment vertical="center"/>
    </xf>
    <xf numFmtId="6" fontId="0" fillId="0" borderId="61" xfId="40" applyFont="1" applyBorder="1" applyAlignment="1">
      <alignment vertical="center"/>
    </xf>
    <xf numFmtId="6" fontId="0" fillId="0" borderId="62" xfId="40"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center" vertical="center" shrinkToFit="1"/>
    </xf>
    <xf numFmtId="0" fontId="17" fillId="0" borderId="0" xfId="0" applyFont="1" applyAlignment="1">
      <alignment vertical="center"/>
    </xf>
    <xf numFmtId="0" fontId="17" fillId="0" borderId="11" xfId="0" applyFont="1" applyBorder="1" applyAlignment="1">
      <alignment shrinkToFit="1"/>
    </xf>
    <xf numFmtId="0" fontId="17" fillId="25" borderId="11" xfId="0" applyFont="1" applyFill="1" applyBorder="1" applyAlignment="1">
      <alignment shrinkToFit="1"/>
    </xf>
    <xf numFmtId="1" fontId="17" fillId="0" borderId="0" xfId="0" applyNumberFormat="1" applyFont="1" applyAlignment="1">
      <alignment horizontal="center" vertical="center"/>
    </xf>
    <xf numFmtId="0" fontId="17" fillId="0" borderId="0" xfId="0" applyFont="1" applyAlignment="1">
      <alignment vertical="center" shrinkToFit="1"/>
    </xf>
    <xf numFmtId="0" fontId="17" fillId="0" borderId="0" xfId="0" applyFont="1" applyBorder="1" applyAlignment="1">
      <alignment horizontal="center" vertical="center"/>
    </xf>
    <xf numFmtId="0" fontId="17" fillId="0" borderId="63" xfId="0" applyFont="1" applyBorder="1" applyAlignment="1">
      <alignment horizontal="center" vertical="center"/>
    </xf>
    <xf numFmtId="0" fontId="17" fillId="0" borderId="0" xfId="0" applyFont="1" applyFill="1" applyBorder="1" applyAlignment="1">
      <alignment horizontal="center" vertical="center" shrinkToFit="1"/>
    </xf>
    <xf numFmtId="0" fontId="17" fillId="0" borderId="0" xfId="0" applyFont="1" applyFill="1" applyBorder="1" applyAlignment="1">
      <alignment horizontal="center" shrinkToFit="1"/>
    </xf>
    <xf numFmtId="0" fontId="17" fillId="0" borderId="0" xfId="0" applyFont="1" applyFill="1" applyBorder="1" applyAlignment="1">
      <alignment vertical="center" shrinkToFit="1"/>
    </xf>
    <xf numFmtId="0" fontId="41" fillId="0" borderId="0" xfId="0" applyFont="1"/>
    <xf numFmtId="0" fontId="0" fillId="0" borderId="16" xfId="0" applyFill="1" applyBorder="1"/>
    <xf numFmtId="0" fontId="0" fillId="0" borderId="64" xfId="0" applyBorder="1"/>
    <xf numFmtId="0" fontId="0" fillId="0" borderId="37" xfId="0" applyBorder="1"/>
    <xf numFmtId="0" fontId="0" fillId="0" borderId="65" xfId="0" applyBorder="1"/>
    <xf numFmtId="0" fontId="0" fillId="3" borderId="24" xfId="0" applyFill="1" applyBorder="1"/>
    <xf numFmtId="0" fontId="0" fillId="3" borderId="21" xfId="0" applyFill="1" applyBorder="1"/>
    <xf numFmtId="0" fontId="0" fillId="3" borderId="19" xfId="0" applyFill="1" applyBorder="1" applyAlignment="1"/>
    <xf numFmtId="0" fontId="0" fillId="3" borderId="0" xfId="0" applyFill="1" applyBorder="1" applyAlignment="1"/>
    <xf numFmtId="0" fontId="4" fillId="0" borderId="0" xfId="0" applyFont="1" applyFill="1" applyAlignment="1"/>
    <xf numFmtId="0" fontId="4" fillId="0" borderId="0" xfId="0" applyFont="1" applyFill="1" applyAlignment="1">
      <alignment vertical="center"/>
    </xf>
    <xf numFmtId="0" fontId="16" fillId="2" borderId="0" xfId="0" applyFont="1" applyFill="1" applyBorder="1"/>
    <xf numFmtId="0" fontId="16" fillId="2" borderId="0" xfId="0" applyFont="1" applyFill="1" applyBorder="1" applyAlignment="1"/>
    <xf numFmtId="0" fontId="16" fillId="2" borderId="64" xfId="0" applyFont="1" applyFill="1" applyBorder="1"/>
    <xf numFmtId="0" fontId="13" fillId="2" borderId="0" xfId="0" applyFont="1" applyFill="1"/>
    <xf numFmtId="0" fontId="13" fillId="2" borderId="0" xfId="0" applyFont="1" applyFill="1" applyBorder="1"/>
    <xf numFmtId="0" fontId="1" fillId="2" borderId="0" xfId="0" applyFont="1" applyFill="1" applyBorder="1" applyAlignment="1">
      <alignment vertical="center" textRotation="255"/>
    </xf>
    <xf numFmtId="0" fontId="14" fillId="2" borderId="0" xfId="0" applyFont="1" applyFill="1" applyBorder="1"/>
    <xf numFmtId="0" fontId="15" fillId="2" borderId="0" xfId="0" applyFont="1" applyFill="1" applyBorder="1"/>
    <xf numFmtId="0" fontId="0" fillId="2" borderId="0" xfId="0" applyFill="1" applyBorder="1"/>
    <xf numFmtId="0" fontId="14" fillId="2" borderId="0" xfId="0" applyFont="1" applyFill="1" applyBorder="1" applyAlignment="1"/>
    <xf numFmtId="0" fontId="14" fillId="2" borderId="0" xfId="0" applyFont="1" applyFill="1" applyAlignment="1"/>
    <xf numFmtId="0" fontId="14" fillId="2" borderId="21" xfId="0" applyFont="1" applyFill="1" applyBorder="1" applyAlignment="1"/>
    <xf numFmtId="0" fontId="16" fillId="2" borderId="0" xfId="0" applyFont="1" applyFill="1"/>
    <xf numFmtId="0" fontId="3" fillId="0" borderId="0" xfId="0" applyFont="1" applyFill="1" applyBorder="1" applyAlignment="1">
      <alignment vertical="center"/>
    </xf>
    <xf numFmtId="0" fontId="13" fillId="0" borderId="0" xfId="0" applyFont="1" applyFill="1" applyBorder="1"/>
    <xf numFmtId="0" fontId="11" fillId="2" borderId="0" xfId="0" applyFont="1" applyFill="1" applyBorder="1" applyAlignment="1">
      <alignment vertical="center"/>
    </xf>
    <xf numFmtId="0" fontId="9" fillId="0" borderId="0" xfId="0" applyFont="1" applyAlignment="1">
      <alignment vertical="center"/>
    </xf>
    <xf numFmtId="0" fontId="38" fillId="0" borderId="13" xfId="0" applyFont="1" applyBorder="1"/>
    <xf numFmtId="0" fontId="38" fillId="0" borderId="13" xfId="0" applyFont="1" applyBorder="1" applyAlignment="1">
      <alignment horizontal="center"/>
    </xf>
    <xf numFmtId="45" fontId="38" fillId="0" borderId="11" xfId="0" applyNumberFormat="1" applyFont="1" applyBorder="1" applyAlignment="1">
      <alignment horizontal="center"/>
    </xf>
    <xf numFmtId="0" fontId="38" fillId="0" borderId="44" xfId="0" applyFont="1" applyBorder="1" applyAlignment="1">
      <alignment horizontal="center"/>
    </xf>
    <xf numFmtId="0" fontId="38" fillId="0" borderId="0" xfId="0" applyFont="1"/>
    <xf numFmtId="0" fontId="38" fillId="0" borderId="13" xfId="0" applyFont="1" applyBorder="1" applyAlignment="1">
      <alignment horizontal="right"/>
    </xf>
    <xf numFmtId="45" fontId="38" fillId="0" borderId="11" xfId="0" applyNumberFormat="1" applyFont="1" applyBorder="1"/>
    <xf numFmtId="45" fontId="38" fillId="0" borderId="13" xfId="0" applyNumberFormat="1" applyFont="1" applyBorder="1"/>
    <xf numFmtId="182" fontId="38" fillId="0" borderId="44" xfId="0" applyNumberFormat="1" applyFont="1" applyBorder="1" applyProtection="1"/>
    <xf numFmtId="0" fontId="38" fillId="0" borderId="19" xfId="0" applyFont="1" applyBorder="1"/>
    <xf numFmtId="0" fontId="38" fillId="0" borderId="19" xfId="0" applyFont="1" applyBorder="1" applyAlignment="1">
      <alignment horizontal="right"/>
    </xf>
    <xf numFmtId="45" fontId="38" fillId="0" borderId="19" xfId="0" applyNumberFormat="1" applyFont="1" applyBorder="1"/>
    <xf numFmtId="182" fontId="38" fillId="0" borderId="0" xfId="0" applyNumberFormat="1" applyFont="1" applyBorder="1" applyProtection="1"/>
    <xf numFmtId="0" fontId="17" fillId="0" borderId="66" xfId="0" applyFont="1" applyBorder="1" applyAlignment="1">
      <alignment vertical="center"/>
    </xf>
    <xf numFmtId="0" fontId="17" fillId="0" borderId="51" xfId="0" applyFont="1" applyBorder="1" applyAlignment="1">
      <alignment vertical="center"/>
    </xf>
    <xf numFmtId="0" fontId="17" fillId="0" borderId="62" xfId="0" applyFont="1" applyBorder="1" applyAlignment="1">
      <alignment vertical="center"/>
    </xf>
    <xf numFmtId="0" fontId="17" fillId="0" borderId="0" xfId="0" applyFont="1" applyAlignment="1">
      <alignment shrinkToFit="1"/>
    </xf>
    <xf numFmtId="0" fontId="17" fillId="0" borderId="13" xfId="0" applyFont="1" applyBorder="1" applyAlignment="1">
      <alignment horizontal="center" shrinkToFit="1"/>
    </xf>
    <xf numFmtId="0" fontId="17" fillId="0" borderId="13" xfId="0" applyFont="1" applyBorder="1" applyAlignment="1">
      <alignment shrinkToFit="1"/>
    </xf>
    <xf numFmtId="9" fontId="17" fillId="0" borderId="13" xfId="0" applyNumberFormat="1" applyFont="1" applyBorder="1" applyAlignment="1">
      <alignment horizontal="center" shrinkToFit="1"/>
    </xf>
    <xf numFmtId="1" fontId="17" fillId="0" borderId="13" xfId="0" applyNumberFormat="1" applyFont="1" applyBorder="1" applyAlignment="1">
      <alignment horizontal="center" shrinkToFit="1"/>
    </xf>
    <xf numFmtId="0" fontId="17" fillId="0" borderId="13" xfId="0" applyFont="1" applyFill="1" applyBorder="1" applyAlignment="1">
      <alignment horizontal="center" vertical="center" shrinkToFit="1"/>
    </xf>
    <xf numFmtId="0" fontId="17" fillId="25" borderId="13" xfId="0" applyFont="1" applyFill="1" applyBorder="1" applyAlignment="1">
      <alignment horizontal="center" shrinkToFit="1"/>
    </xf>
    <xf numFmtId="9" fontId="17" fillId="25" borderId="13" xfId="0" applyNumberFormat="1" applyFont="1" applyFill="1" applyBorder="1" applyAlignment="1">
      <alignment horizontal="center" shrinkToFit="1"/>
    </xf>
    <xf numFmtId="1" fontId="17" fillId="25" borderId="13" xfId="0" applyNumberFormat="1" applyFont="1" applyFill="1" applyBorder="1" applyAlignment="1">
      <alignment horizontal="center" shrinkToFit="1"/>
    </xf>
    <xf numFmtId="0" fontId="17" fillId="0" borderId="13" xfId="0" applyFont="1" applyBorder="1" applyAlignment="1">
      <alignment vertical="center" shrinkToFit="1"/>
    </xf>
    <xf numFmtId="0" fontId="17" fillId="0" borderId="13" xfId="0" applyFont="1" applyBorder="1" applyAlignment="1">
      <alignment horizontal="center" vertical="center" shrinkToFit="1"/>
    </xf>
    <xf numFmtId="1" fontId="17" fillId="0" borderId="0" xfId="0" applyNumberFormat="1" applyFont="1" applyAlignment="1">
      <alignment horizontal="center" vertical="center" shrinkToFit="1"/>
    </xf>
    <xf numFmtId="0" fontId="17" fillId="0" borderId="0" xfId="0" applyFont="1" applyBorder="1" applyAlignment="1">
      <alignment horizontal="center" vertical="center" shrinkToFit="1"/>
    </xf>
    <xf numFmtId="0" fontId="17" fillId="0" borderId="0" xfId="0" applyFont="1" applyFill="1" applyBorder="1" applyAlignment="1">
      <alignment shrinkToFit="1"/>
    </xf>
    <xf numFmtId="0" fontId="18" fillId="0" borderId="0" xfId="0" applyFont="1" applyFill="1" applyBorder="1" applyAlignment="1">
      <alignment vertical="center" shrinkToFit="1"/>
    </xf>
    <xf numFmtId="9" fontId="17" fillId="0" borderId="0" xfId="0" applyNumberFormat="1" applyFont="1" applyFill="1" applyBorder="1" applyAlignment="1">
      <alignment horizontal="center" shrinkToFit="1"/>
    </xf>
    <xf numFmtId="1" fontId="17" fillId="0" borderId="0" xfId="0" applyNumberFormat="1" applyFont="1" applyFill="1" applyBorder="1" applyAlignment="1">
      <alignment horizontal="center" shrinkToFit="1"/>
    </xf>
    <xf numFmtId="0" fontId="17" fillId="0" borderId="0" xfId="0" applyFont="1" applyAlignment="1"/>
    <xf numFmtId="0" fontId="16" fillId="0" borderId="13" xfId="0" applyFont="1" applyFill="1" applyBorder="1" applyAlignment="1"/>
    <xf numFmtId="0" fontId="16" fillId="2" borderId="63" xfId="0" applyFont="1" applyFill="1" applyBorder="1"/>
    <xf numFmtId="0" fontId="0" fillId="0" borderId="0" xfId="0" applyFill="1" applyBorder="1" applyAlignment="1"/>
    <xf numFmtId="0" fontId="37" fillId="2" borderId="0" xfId="0" applyFont="1" applyFill="1" applyBorder="1"/>
    <xf numFmtId="0" fontId="0" fillId="0" borderId="67" xfId="0" applyBorder="1" applyAlignment="1">
      <alignment vertical="center"/>
    </xf>
    <xf numFmtId="0" fontId="0" fillId="0" borderId="28" xfId="0" applyBorder="1" applyAlignment="1">
      <alignment vertical="center"/>
    </xf>
    <xf numFmtId="0" fontId="0" fillId="0" borderId="68" xfId="0" applyBorder="1" applyAlignment="1">
      <alignment vertical="center"/>
    </xf>
    <xf numFmtId="0" fontId="0" fillId="0" borderId="63" xfId="0" applyBorder="1" applyAlignment="1">
      <alignment vertical="center" shrinkToFit="1"/>
    </xf>
    <xf numFmtId="0" fontId="0" fillId="0" borderId="25" xfId="0" applyBorder="1" applyAlignment="1">
      <alignment vertical="center"/>
    </xf>
    <xf numFmtId="0" fontId="0" fillId="0" borderId="69" xfId="0" applyBorder="1" applyAlignment="1">
      <alignment vertical="center"/>
    </xf>
    <xf numFmtId="0" fontId="0" fillId="0" borderId="50" xfId="0" applyBorder="1" applyAlignment="1">
      <alignment vertical="center"/>
    </xf>
    <xf numFmtId="0" fontId="0" fillId="0" borderId="70" xfId="0" applyBorder="1" applyAlignment="1">
      <alignment horizontal="center" vertical="center"/>
    </xf>
    <xf numFmtId="0" fontId="0" fillId="0" borderId="57" xfId="0" applyBorder="1" applyAlignment="1">
      <alignment vertical="center"/>
    </xf>
    <xf numFmtId="6" fontId="0" fillId="0" borderId="71" xfId="0" applyNumberFormat="1" applyBorder="1" applyAlignment="1">
      <alignment vertical="center"/>
    </xf>
    <xf numFmtId="179" fontId="0" fillId="0" borderId="72" xfId="0" applyNumberFormat="1" applyBorder="1" applyAlignment="1">
      <alignment vertical="center"/>
    </xf>
    <xf numFmtId="0" fontId="0" fillId="0" borderId="73" xfId="0" applyBorder="1" applyAlignment="1">
      <alignment horizontal="center" vertical="center"/>
    </xf>
    <xf numFmtId="179" fontId="0" fillId="0" borderId="74" xfId="0" applyNumberFormat="1" applyBorder="1" applyAlignment="1">
      <alignment vertical="center"/>
    </xf>
    <xf numFmtId="0" fontId="0" fillId="0" borderId="75" xfId="0" applyBorder="1" applyAlignment="1">
      <alignment vertical="center"/>
    </xf>
    <xf numFmtId="6" fontId="0" fillId="0" borderId="76" xfId="40" applyFont="1" applyBorder="1" applyAlignment="1">
      <alignment vertical="center"/>
    </xf>
    <xf numFmtId="6" fontId="0" fillId="0" borderId="77" xfId="0" applyNumberFormat="1" applyBorder="1" applyAlignment="1">
      <alignment vertical="center"/>
    </xf>
    <xf numFmtId="5" fontId="0" fillId="0" borderId="0" xfId="0" applyNumberFormat="1" applyAlignment="1">
      <alignment vertical="center"/>
    </xf>
    <xf numFmtId="0" fontId="0" fillId="0" borderId="78" xfId="0" applyBorder="1" applyAlignment="1">
      <alignment vertical="center"/>
    </xf>
    <xf numFmtId="179" fontId="0" fillId="0" borderId="79" xfId="0" applyNumberFormat="1" applyBorder="1" applyAlignment="1">
      <alignment vertical="center"/>
    </xf>
    <xf numFmtId="49" fontId="0" fillId="0" borderId="0" xfId="0" applyNumberFormat="1" applyAlignment="1">
      <alignment vertical="center"/>
    </xf>
    <xf numFmtId="0" fontId="0" fillId="0" borderId="80" xfId="0" applyBorder="1" applyAlignment="1">
      <alignment vertical="center"/>
    </xf>
    <xf numFmtId="0" fontId="0" fillId="0" borderId="81" xfId="0" applyBorder="1" applyAlignment="1">
      <alignment horizontal="center" vertical="center"/>
    </xf>
    <xf numFmtId="0" fontId="0" fillId="0" borderId="82" xfId="0" applyBorder="1" applyAlignment="1">
      <alignment vertical="center"/>
    </xf>
    <xf numFmtId="0" fontId="0" fillId="0" borderId="81" xfId="0" applyBorder="1" applyAlignment="1">
      <alignment horizontal="right" vertical="center"/>
    </xf>
    <xf numFmtId="0" fontId="0" fillId="0" borderId="35" xfId="0" applyBorder="1" applyAlignment="1">
      <alignment horizontal="right" vertical="center"/>
    </xf>
    <xf numFmtId="6" fontId="0" fillId="0" borderId="36" xfId="40" applyFont="1" applyBorder="1" applyAlignment="1">
      <alignment vertical="center"/>
    </xf>
    <xf numFmtId="6" fontId="0" fillId="0" borderId="83" xfId="40" applyFont="1" applyBorder="1" applyAlignment="1">
      <alignment vertical="center"/>
    </xf>
    <xf numFmtId="179" fontId="0" fillId="0" borderId="84" xfId="0" applyNumberFormat="1" applyBorder="1" applyAlignment="1">
      <alignment vertical="center"/>
    </xf>
    <xf numFmtId="0" fontId="0" fillId="0" borderId="24" xfId="0" applyBorder="1" applyAlignment="1">
      <alignment vertical="center"/>
    </xf>
    <xf numFmtId="0" fontId="0" fillId="0" borderId="39" xfId="0" applyBorder="1" applyAlignment="1">
      <alignment vertical="center"/>
    </xf>
    <xf numFmtId="0" fontId="0" fillId="0" borderId="85" xfId="0" applyBorder="1" applyAlignment="1">
      <alignment horizontal="center" vertical="center"/>
    </xf>
    <xf numFmtId="0" fontId="0" fillId="0" borderId="66" xfId="0" applyBorder="1" applyAlignment="1">
      <alignment vertical="center"/>
    </xf>
    <xf numFmtId="0" fontId="0" fillId="0" borderId="85"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0" fillId="0" borderId="0" xfId="0" applyFont="1" applyBorder="1" applyAlignment="1">
      <alignment vertical="center"/>
    </xf>
    <xf numFmtId="0" fontId="0" fillId="0" borderId="86" xfId="0" applyBorder="1" applyAlignment="1">
      <alignment vertical="center"/>
    </xf>
    <xf numFmtId="0" fontId="0" fillId="0" borderId="63" xfId="0" applyBorder="1" applyAlignment="1">
      <alignment vertical="center"/>
    </xf>
    <xf numFmtId="0" fontId="0" fillId="0" borderId="87" xfId="0" applyBorder="1" applyAlignment="1">
      <alignment vertical="center"/>
    </xf>
    <xf numFmtId="0" fontId="0" fillId="0" borderId="71" xfId="0" applyBorder="1" applyAlignment="1">
      <alignment vertical="center"/>
    </xf>
    <xf numFmtId="0" fontId="9" fillId="0" borderId="88" xfId="0" applyFont="1" applyBorder="1" applyAlignment="1">
      <alignment vertical="center"/>
    </xf>
    <xf numFmtId="0" fontId="0" fillId="0" borderId="89" xfId="0" applyBorder="1" applyAlignment="1">
      <alignment vertical="center"/>
    </xf>
    <xf numFmtId="0" fontId="0" fillId="23" borderId="19" xfId="0" applyFill="1" applyBorder="1" applyAlignment="1">
      <alignment vertical="center"/>
    </xf>
    <xf numFmtId="0" fontId="0" fillId="23" borderId="0" xfId="0" applyFill="1" applyBorder="1" applyAlignment="1">
      <alignment vertical="center"/>
    </xf>
    <xf numFmtId="0" fontId="0" fillId="0" borderId="65" xfId="0" applyBorder="1" applyAlignment="1">
      <alignment vertical="center"/>
    </xf>
    <xf numFmtId="0" fontId="0" fillId="0" borderId="64" xfId="0" applyBorder="1" applyAlignment="1">
      <alignment vertical="center"/>
    </xf>
    <xf numFmtId="0" fontId="0" fillId="23" borderId="15" xfId="0" applyFill="1" applyBorder="1" applyAlignment="1">
      <alignment vertical="center"/>
    </xf>
    <xf numFmtId="0" fontId="0" fillId="23" borderId="16" xfId="0" applyFill="1" applyBorder="1" applyAlignment="1">
      <alignment vertical="center"/>
    </xf>
    <xf numFmtId="0" fontId="0" fillId="23" borderId="24" xfId="0" applyFill="1" applyBorder="1" applyAlignment="1">
      <alignment vertical="center"/>
    </xf>
    <xf numFmtId="0" fontId="0" fillId="23" borderId="21" xfId="0" applyFill="1" applyBorder="1" applyAlignment="1">
      <alignment vertical="center"/>
    </xf>
    <xf numFmtId="0" fontId="0" fillId="23" borderId="22" xfId="0" applyFill="1" applyBorder="1" applyAlignment="1">
      <alignment vertical="center"/>
    </xf>
    <xf numFmtId="0" fontId="0" fillId="0" borderId="16" xfId="0" applyFill="1" applyBorder="1" applyAlignment="1">
      <alignment horizontal="center" vertical="center" textRotation="255"/>
    </xf>
    <xf numFmtId="0" fontId="42" fillId="0" borderId="0" xfId="0" applyFont="1" applyAlignment="1"/>
    <xf numFmtId="0" fontId="42" fillId="0" borderId="0" xfId="0" applyFont="1"/>
    <xf numFmtId="0" fontId="16" fillId="2" borderId="51" xfId="0" applyFont="1" applyFill="1" applyBorder="1" applyAlignment="1"/>
    <xf numFmtId="0" fontId="16" fillId="0" borderId="13" xfId="0" applyFont="1" applyFill="1" applyBorder="1" applyAlignment="1">
      <alignment vertical="center"/>
    </xf>
    <xf numFmtId="0" fontId="16" fillId="2" borderId="51" xfId="0" applyFont="1" applyFill="1" applyBorder="1"/>
    <xf numFmtId="0" fontId="37" fillId="2" borderId="64" xfId="0" applyFont="1" applyFill="1" applyBorder="1"/>
    <xf numFmtId="0" fontId="14" fillId="0" borderId="0" xfId="0" applyFont="1" applyFill="1" applyBorder="1" applyAlignment="1">
      <alignment vertical="center"/>
    </xf>
    <xf numFmtId="0" fontId="16" fillId="2" borderId="0" xfId="0" applyFont="1" applyFill="1" applyBorder="1" applyAlignment="1">
      <alignment vertical="center" shrinkToFit="1"/>
    </xf>
    <xf numFmtId="0" fontId="16" fillId="2" borderId="0" xfId="0" applyFont="1" applyFill="1" applyBorder="1" applyAlignment="1">
      <alignment horizontal="center" vertical="center"/>
    </xf>
    <xf numFmtId="0" fontId="19" fillId="2" borderId="0" xfId="0" applyFont="1" applyFill="1" applyBorder="1" applyAlignment="1">
      <alignment vertical="center" textRotation="255" shrinkToFit="1"/>
    </xf>
    <xf numFmtId="0" fontId="16" fillId="0" borderId="10" xfId="0" applyFont="1" applyFill="1" applyBorder="1"/>
    <xf numFmtId="0" fontId="16" fillId="2" borderId="21" xfId="0" applyFont="1" applyFill="1" applyBorder="1" applyAlignment="1"/>
    <xf numFmtId="0" fontId="16" fillId="0" borderId="11" xfId="0" applyFont="1" applyFill="1" applyBorder="1"/>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2" borderId="64" xfId="0" applyFont="1" applyFill="1" applyBorder="1" applyAlignment="1"/>
    <xf numFmtId="0" fontId="11" fillId="2" borderId="64" xfId="0" applyFont="1" applyFill="1" applyBorder="1" applyAlignment="1">
      <alignment horizontal="left" vertical="center"/>
    </xf>
    <xf numFmtId="0" fontId="13" fillId="2" borderId="64" xfId="0" applyFont="1" applyFill="1" applyBorder="1"/>
    <xf numFmtId="0" fontId="16" fillId="2" borderId="89" xfId="0" applyFont="1" applyFill="1" applyBorder="1"/>
    <xf numFmtId="0" fontId="16" fillId="2" borderId="37" xfId="0" applyFont="1" applyFill="1" applyBorder="1"/>
    <xf numFmtId="0" fontId="13" fillId="2" borderId="89" xfId="0" applyFont="1" applyFill="1" applyBorder="1"/>
    <xf numFmtId="0" fontId="13" fillId="2" borderId="37" xfId="0" applyFont="1" applyFill="1" applyBorder="1"/>
    <xf numFmtId="0" fontId="16" fillId="2" borderId="90" xfId="0" applyFont="1" applyFill="1" applyBorder="1"/>
    <xf numFmtId="0" fontId="16" fillId="2" borderId="69" xfId="0" applyFont="1" applyFill="1" applyBorder="1"/>
    <xf numFmtId="0" fontId="16" fillId="2" borderId="91" xfId="0" applyFont="1" applyFill="1" applyBorder="1"/>
    <xf numFmtId="0" fontId="16" fillId="2" borderId="89" xfId="0" applyFont="1" applyFill="1" applyBorder="1" applyAlignment="1"/>
    <xf numFmtId="0" fontId="16" fillId="2" borderId="30" xfId="0" applyFont="1" applyFill="1" applyBorder="1"/>
    <xf numFmtId="0" fontId="16" fillId="25" borderId="47" xfId="0" applyFont="1" applyFill="1" applyBorder="1"/>
    <xf numFmtId="0" fontId="16" fillId="25" borderId="48" xfId="0" applyFont="1" applyFill="1" applyBorder="1"/>
    <xf numFmtId="0" fontId="16" fillId="25" borderId="18" xfId="0" applyFont="1" applyFill="1" applyBorder="1"/>
    <xf numFmtId="0" fontId="16" fillId="25" borderId="13" xfId="0" applyFont="1" applyFill="1" applyBorder="1"/>
    <xf numFmtId="0" fontId="37" fillId="25" borderId="18" xfId="0" applyFont="1" applyFill="1" applyBorder="1"/>
    <xf numFmtId="0" fontId="37" fillId="25" borderId="13" xfId="0" applyFont="1" applyFill="1" applyBorder="1"/>
    <xf numFmtId="0" fontId="37" fillId="25" borderId="35" xfId="0" applyFont="1" applyFill="1" applyBorder="1"/>
    <xf numFmtId="0" fontId="37" fillId="25" borderId="33" xfId="0" applyFont="1" applyFill="1" applyBorder="1"/>
    <xf numFmtId="0" fontId="40" fillId="25" borderId="13" xfId="0" applyFont="1" applyFill="1" applyBorder="1"/>
    <xf numFmtId="0" fontId="37" fillId="25" borderId="92" xfId="0" applyFont="1" applyFill="1" applyBorder="1"/>
    <xf numFmtId="0" fontId="16" fillId="25" borderId="78" xfId="0" applyFont="1" applyFill="1" applyBorder="1"/>
    <xf numFmtId="0" fontId="16" fillId="25" borderId="80" xfId="0" applyFont="1" applyFill="1" applyBorder="1"/>
    <xf numFmtId="0" fontId="16" fillId="25" borderId="13" xfId="0" applyFont="1" applyFill="1" applyBorder="1" applyAlignment="1">
      <alignment vertical="center" textRotation="255"/>
    </xf>
    <xf numFmtId="0" fontId="16" fillId="25" borderId="33" xfId="0" applyFont="1" applyFill="1" applyBorder="1"/>
    <xf numFmtId="0" fontId="16" fillId="25" borderId="92" xfId="0" applyFont="1" applyFill="1" applyBorder="1"/>
    <xf numFmtId="0" fontId="16" fillId="3" borderId="70" xfId="0" applyFont="1" applyFill="1" applyBorder="1"/>
    <xf numFmtId="0" fontId="16" fillId="3" borderId="48" xfId="0" applyFont="1" applyFill="1" applyBorder="1" applyAlignment="1"/>
    <xf numFmtId="0" fontId="16" fillId="3" borderId="48" xfId="0" applyFont="1" applyFill="1" applyBorder="1"/>
    <xf numFmtId="0" fontId="16" fillId="3" borderId="18" xfId="0" applyFont="1" applyFill="1" applyBorder="1"/>
    <xf numFmtId="0" fontId="16" fillId="3" borderId="13" xfId="0" applyFont="1" applyFill="1" applyBorder="1"/>
    <xf numFmtId="0" fontId="16" fillId="3" borderId="33" xfId="0" applyFont="1" applyFill="1" applyBorder="1"/>
    <xf numFmtId="0" fontId="16" fillId="3" borderId="31" xfId="0" applyFont="1" applyFill="1" applyBorder="1"/>
    <xf numFmtId="0" fontId="16" fillId="3" borderId="93" xfId="0" applyFont="1" applyFill="1" applyBorder="1"/>
    <xf numFmtId="0" fontId="16" fillId="3" borderId="78" xfId="0" applyFont="1" applyFill="1" applyBorder="1"/>
    <xf numFmtId="0" fontId="16" fillId="3" borderId="80" xfId="0" applyFont="1" applyFill="1" applyBorder="1"/>
    <xf numFmtId="0" fontId="16" fillId="3" borderId="12" xfId="0" applyFont="1" applyFill="1" applyBorder="1"/>
    <xf numFmtId="0" fontId="16" fillId="3" borderId="92" xfId="0" applyFont="1" applyFill="1" applyBorder="1"/>
    <xf numFmtId="0" fontId="16" fillId="4" borderId="22" xfId="0" applyFont="1" applyFill="1" applyBorder="1"/>
    <xf numFmtId="0" fontId="16" fillId="4" borderId="12" xfId="0" applyFont="1" applyFill="1" applyBorder="1"/>
    <xf numFmtId="0" fontId="16" fillId="4" borderId="94" xfId="0" applyFont="1" applyFill="1" applyBorder="1"/>
    <xf numFmtId="0" fontId="16" fillId="4" borderId="18" xfId="0" applyFont="1" applyFill="1" applyBorder="1"/>
    <xf numFmtId="0" fontId="16" fillId="4" borderId="13" xfId="0" applyFont="1" applyFill="1" applyBorder="1"/>
    <xf numFmtId="0" fontId="16" fillId="4" borderId="80" xfId="0" applyFont="1" applyFill="1" applyBorder="1"/>
    <xf numFmtId="0" fontId="14" fillId="4" borderId="13" xfId="0" applyFont="1" applyFill="1" applyBorder="1" applyAlignment="1">
      <alignment vertical="center"/>
    </xf>
    <xf numFmtId="0" fontId="14" fillId="4" borderId="80" xfId="0" applyFont="1" applyFill="1" applyBorder="1" applyAlignment="1">
      <alignment vertical="center"/>
    </xf>
    <xf numFmtId="0" fontId="16" fillId="4" borderId="33" xfId="0" applyFont="1" applyFill="1" applyBorder="1"/>
    <xf numFmtId="0" fontId="16" fillId="4" borderId="92" xfId="0" applyFont="1" applyFill="1" applyBorder="1"/>
    <xf numFmtId="0" fontId="0" fillId="4" borderId="33" xfId="0" applyFill="1" applyBorder="1"/>
    <xf numFmtId="0" fontId="14" fillId="4" borderId="18" xfId="0" applyFont="1" applyFill="1" applyBorder="1" applyAlignment="1">
      <alignment vertical="center"/>
    </xf>
    <xf numFmtId="0" fontId="16" fillId="4" borderId="81" xfId="0" applyFont="1" applyFill="1" applyBorder="1"/>
    <xf numFmtId="0" fontId="14" fillId="25" borderId="13" xfId="0" applyFont="1" applyFill="1" applyBorder="1"/>
    <xf numFmtId="0" fontId="14" fillId="3" borderId="13" xfId="0" applyFont="1" applyFill="1" applyBorder="1"/>
    <xf numFmtId="0" fontId="28" fillId="0" borderId="0" xfId="0" applyFont="1" applyAlignment="1">
      <alignment vertical="center"/>
    </xf>
    <xf numFmtId="0" fontId="0" fillId="0" borderId="95" xfId="0" applyBorder="1" applyAlignment="1">
      <alignment horizontal="right" vertical="center"/>
    </xf>
    <xf numFmtId="0" fontId="0" fillId="0" borderId="16" xfId="0" applyBorder="1" applyAlignment="1">
      <alignment horizontal="right" vertical="center"/>
    </xf>
    <xf numFmtId="0" fontId="0" fillId="0" borderId="96" xfId="0" applyBorder="1" applyAlignment="1">
      <alignment horizontal="center" vertical="center"/>
    </xf>
    <xf numFmtId="0" fontId="0" fillId="0" borderId="75" xfId="0" applyBorder="1" applyAlignment="1">
      <alignment horizontal="right" vertical="center"/>
    </xf>
    <xf numFmtId="0" fontId="0" fillId="0" borderId="14" xfId="0" applyBorder="1" applyAlignment="1">
      <alignment horizontal="right" vertical="center"/>
    </xf>
    <xf numFmtId="6" fontId="0" fillId="0" borderId="15" xfId="40" applyFont="1" applyBorder="1" applyAlignment="1">
      <alignment vertical="center"/>
    </xf>
    <xf numFmtId="6" fontId="0" fillId="0" borderId="75" xfId="40" applyFont="1" applyBorder="1" applyAlignment="1">
      <alignment vertical="center"/>
    </xf>
    <xf numFmtId="0" fontId="0" fillId="0" borderId="95" xfId="0" applyBorder="1" applyAlignment="1">
      <alignment vertical="center"/>
    </xf>
    <xf numFmtId="6" fontId="0" fillId="0" borderId="89" xfId="0" applyNumberFormat="1" applyBorder="1" applyAlignment="1">
      <alignment vertical="center"/>
    </xf>
    <xf numFmtId="179" fontId="0" fillId="0" borderId="43" xfId="0" applyNumberFormat="1" applyBorder="1" applyAlignment="1">
      <alignment vertical="center"/>
    </xf>
    <xf numFmtId="20" fontId="38" fillId="0" borderId="0" xfId="0" applyNumberFormat="1" applyFont="1"/>
    <xf numFmtId="0" fontId="0" fillId="0" borderId="0" xfId="0" applyFill="1" applyAlignment="1">
      <alignment vertical="center"/>
    </xf>
    <xf numFmtId="0" fontId="0" fillId="0" borderId="88" xfId="0" applyBorder="1" applyAlignment="1">
      <alignment horizontal="center" vertical="center"/>
    </xf>
    <xf numFmtId="0" fontId="0" fillId="0" borderId="13" xfId="0" applyFill="1" applyBorder="1" applyAlignment="1">
      <alignment vertical="center"/>
    </xf>
    <xf numFmtId="0" fontId="2" fillId="0" borderId="0" xfId="0" applyFont="1" applyFill="1" applyAlignment="1">
      <alignment vertical="center"/>
    </xf>
    <xf numFmtId="0" fontId="28" fillId="0" borderId="10" xfId="0" applyFont="1" applyBorder="1"/>
    <xf numFmtId="0" fontId="28" fillId="0" borderId="12" xfId="0" applyFont="1" applyBorder="1"/>
    <xf numFmtId="0" fontId="9" fillId="0" borderId="0" xfId="0" applyFont="1" applyFill="1"/>
    <xf numFmtId="0" fontId="0" fillId="0" borderId="0" xfId="0" applyFont="1" applyFill="1"/>
    <xf numFmtId="20" fontId="9" fillId="0" borderId="0" xfId="0" applyNumberFormat="1" applyFont="1" applyFill="1"/>
    <xf numFmtId="32" fontId="0" fillId="0" borderId="0" xfId="0" applyNumberFormat="1" applyFill="1"/>
    <xf numFmtId="182" fontId="38" fillId="0" borderId="44" xfId="0" applyNumberFormat="1" applyFont="1" applyFill="1" applyBorder="1" applyProtection="1"/>
    <xf numFmtId="45" fontId="38" fillId="0" borderId="13" xfId="0" applyNumberFormat="1" applyFont="1" applyFill="1" applyBorder="1"/>
    <xf numFmtId="0" fontId="43" fillId="0" borderId="0" xfId="0" applyFont="1"/>
    <xf numFmtId="0" fontId="28" fillId="0" borderId="0" xfId="0" applyFont="1"/>
    <xf numFmtId="176" fontId="0" fillId="0" borderId="0" xfId="0" applyNumberFormat="1" applyFont="1" applyAlignment="1">
      <alignment horizontal="center"/>
    </xf>
    <xf numFmtId="0" fontId="28" fillId="0" borderId="0" xfId="0" applyFont="1" applyAlignment="1"/>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xf>
    <xf numFmtId="0" fontId="5" fillId="0" borderId="0" xfId="0" applyFont="1" applyAlignment="1">
      <alignment horizontal="center"/>
    </xf>
    <xf numFmtId="0" fontId="17" fillId="0" borderId="66"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62" xfId="0" applyFont="1" applyBorder="1" applyAlignment="1">
      <alignment horizontal="center" vertical="center" shrinkToFit="1"/>
    </xf>
    <xf numFmtId="0" fontId="4" fillId="0" borderId="66" xfId="0" applyFont="1" applyFill="1" applyBorder="1" applyAlignment="1">
      <alignment horizontal="center"/>
    </xf>
    <xf numFmtId="0" fontId="4" fillId="0" borderId="51" xfId="0" applyFont="1" applyFill="1" applyBorder="1" applyAlignment="1">
      <alignment horizontal="center"/>
    </xf>
    <xf numFmtId="0" fontId="4" fillId="0" borderId="62" xfId="0" applyFont="1" applyFill="1" applyBorder="1" applyAlignment="1">
      <alignment horizontal="center"/>
    </xf>
    <xf numFmtId="0" fontId="3" fillId="0" borderId="0" xfId="0" applyFont="1" applyFill="1" applyAlignment="1">
      <alignment horizontal="center"/>
    </xf>
    <xf numFmtId="0" fontId="3" fillId="2" borderId="86"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30" xfId="0" applyFont="1" applyFill="1" applyBorder="1" applyAlignment="1">
      <alignment horizontal="center" vertical="center"/>
    </xf>
    <xf numFmtId="0" fontId="0" fillId="5" borderId="0" xfId="0" applyFill="1" applyAlignment="1">
      <alignment horizontal="center" vertical="center"/>
    </xf>
    <xf numFmtId="0" fontId="0" fillId="4" borderId="15" xfId="0" applyFill="1" applyBorder="1" applyAlignment="1">
      <alignment horizontal="center" vertical="center" textRotation="255"/>
    </xf>
    <xf numFmtId="0" fontId="0" fillId="0" borderId="16" xfId="0" applyBorder="1" applyAlignment="1">
      <alignment horizontal="center" vertical="center" textRotation="255"/>
    </xf>
    <xf numFmtId="0" fontId="0" fillId="23" borderId="0" xfId="0" applyFill="1" applyBorder="1" applyAlignment="1">
      <alignment horizontal="center" vertical="center"/>
    </xf>
    <xf numFmtId="0" fontId="0" fillId="5" borderId="0" xfId="0" applyFill="1" applyBorder="1" applyAlignment="1">
      <alignment horizontal="center" vertical="center"/>
    </xf>
    <xf numFmtId="0" fontId="0" fillId="0" borderId="23"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25" borderId="19" xfId="0" applyFill="1" applyBorder="1" applyAlignment="1">
      <alignment horizontal="center" vertical="center"/>
    </xf>
    <xf numFmtId="0" fontId="0" fillId="25" borderId="21" xfId="0" applyFill="1" applyBorder="1" applyAlignment="1">
      <alignment horizontal="center" vertical="center"/>
    </xf>
    <xf numFmtId="0" fontId="0" fillId="0" borderId="16" xfId="0" applyFill="1" applyBorder="1" applyAlignment="1">
      <alignment horizontal="center" vertical="center" textRotation="255"/>
    </xf>
    <xf numFmtId="0" fontId="0" fillId="23" borderId="0" xfId="0" applyFill="1" applyBorder="1" applyAlignment="1">
      <alignment horizontal="center" vertical="top"/>
    </xf>
    <xf numFmtId="0" fontId="0" fillId="23" borderId="16" xfId="0" applyFill="1" applyBorder="1" applyAlignment="1">
      <alignment horizontal="center" vertical="top"/>
    </xf>
    <xf numFmtId="0" fontId="0" fillId="11" borderId="23" xfId="0" applyFill="1" applyBorder="1" applyAlignment="1">
      <alignment horizontal="center" vertical="center"/>
    </xf>
    <xf numFmtId="0" fontId="0" fillId="11" borderId="19" xfId="0" applyFill="1" applyBorder="1" applyAlignment="1">
      <alignment horizontal="center" vertical="center"/>
    </xf>
    <xf numFmtId="0" fontId="0" fillId="11" borderId="20" xfId="0" applyFill="1" applyBorder="1" applyAlignment="1">
      <alignment horizontal="center" vertical="center"/>
    </xf>
    <xf numFmtId="0" fontId="0" fillId="11" borderId="15" xfId="0" applyFill="1" applyBorder="1" applyAlignment="1">
      <alignment horizontal="center" vertical="center"/>
    </xf>
    <xf numFmtId="0" fontId="0" fillId="11" borderId="0" xfId="0" applyFill="1" applyBorder="1" applyAlignment="1">
      <alignment horizontal="center" vertical="center"/>
    </xf>
    <xf numFmtId="0" fontId="0" fillId="11" borderId="16" xfId="0" applyFill="1" applyBorder="1" applyAlignment="1">
      <alignment horizontal="center" vertical="center"/>
    </xf>
    <xf numFmtId="0" fontId="39" fillId="0" borderId="23" xfId="0" applyFont="1" applyFill="1" applyBorder="1" applyAlignment="1">
      <alignment horizontal="center" vertical="center" wrapText="1"/>
    </xf>
    <xf numFmtId="0" fontId="39" fillId="0" borderId="19" xfId="0" applyFont="1" applyFill="1" applyBorder="1" applyAlignment="1">
      <alignment horizontal="center" vertical="center"/>
    </xf>
    <xf numFmtId="0" fontId="39" fillId="0" borderId="20" xfId="0" applyFont="1" applyFill="1" applyBorder="1" applyAlignment="1">
      <alignment horizontal="center" vertical="center"/>
    </xf>
    <xf numFmtId="0" fontId="39" fillId="0" borderId="24"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22" xfId="0" applyFont="1" applyFill="1" applyBorder="1" applyAlignment="1">
      <alignment horizontal="center" vertical="center"/>
    </xf>
    <xf numFmtId="0" fontId="9" fillId="0" borderId="19" xfId="0" applyFont="1" applyFill="1" applyBorder="1" applyAlignment="1">
      <alignment horizontal="center"/>
    </xf>
    <xf numFmtId="0" fontId="7" fillId="0" borderId="65" xfId="0" applyFont="1" applyBorder="1" applyAlignment="1">
      <alignment horizontal="center"/>
    </xf>
    <xf numFmtId="0" fontId="7" fillId="0" borderId="64" xfId="0" applyFont="1" applyBorder="1" applyAlignment="1">
      <alignment horizontal="center"/>
    </xf>
    <xf numFmtId="0" fontId="7" fillId="0" borderId="37" xfId="0" applyFont="1" applyBorder="1" applyAlignment="1">
      <alignment horizontal="center"/>
    </xf>
    <xf numFmtId="0" fontId="0" fillId="0" borderId="64" xfId="0" applyBorder="1" applyAlignment="1">
      <alignment horizontal="center"/>
    </xf>
    <xf numFmtId="0" fontId="0" fillId="0" borderId="37" xfId="0" applyBorder="1" applyAlignment="1">
      <alignment horizontal="center"/>
    </xf>
    <xf numFmtId="0" fontId="6" fillId="0" borderId="63" xfId="0" applyFont="1" applyBorder="1" applyAlignment="1">
      <alignment horizontal="center"/>
    </xf>
    <xf numFmtId="0" fontId="6" fillId="0" borderId="30" xfId="0" applyFont="1" applyBorder="1" applyAlignment="1">
      <alignment horizontal="center"/>
    </xf>
    <xf numFmtId="0" fontId="6" fillId="0" borderId="0" xfId="0" applyFont="1" applyAlignment="1">
      <alignment horizontal="center"/>
    </xf>
    <xf numFmtId="0" fontId="5" fillId="0" borderId="0" xfId="0" applyFont="1" applyAlignment="1">
      <alignment horizontal="right"/>
    </xf>
    <xf numFmtId="0" fontId="5" fillId="0" borderId="64" xfId="0" applyFont="1" applyBorder="1" applyAlignment="1">
      <alignment horizontal="right"/>
    </xf>
    <xf numFmtId="0" fontId="6" fillId="0" borderId="86" xfId="0" applyFont="1" applyBorder="1" applyAlignment="1">
      <alignment horizontal="center"/>
    </xf>
    <xf numFmtId="0" fontId="6" fillId="0" borderId="66" xfId="0" applyFont="1" applyBorder="1" applyAlignment="1">
      <alignment horizontal="center"/>
    </xf>
    <xf numFmtId="0" fontId="6" fillId="0" borderId="51" xfId="0" applyFont="1" applyBorder="1" applyAlignment="1">
      <alignment horizontal="center"/>
    </xf>
    <xf numFmtId="0" fontId="6" fillId="0" borderId="62" xfId="0" applyFont="1" applyBorder="1" applyAlignment="1">
      <alignment horizontal="center"/>
    </xf>
    <xf numFmtId="0" fontId="0" fillId="0" borderId="51" xfId="0" applyBorder="1" applyAlignment="1">
      <alignment horizontal="center"/>
    </xf>
    <xf numFmtId="0" fontId="0" fillId="0" borderId="62" xfId="0" applyBorder="1" applyAlignment="1">
      <alignment horizont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0"/>
    <cellStyle name="入力" xfId="41" builtinId="20" customBuiltin="1"/>
    <cellStyle name="標準" xfId="0" builtinId="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169545</xdr:colOff>
      <xdr:row>0</xdr:row>
      <xdr:rowOff>3810</xdr:rowOff>
    </xdr:from>
    <xdr:to>
      <xdr:col>5</xdr:col>
      <xdr:colOff>169545</xdr:colOff>
      <xdr:row>0</xdr:row>
      <xdr:rowOff>3810</xdr:rowOff>
    </xdr:to>
    <xdr:sp macro="" textlink="">
      <xdr:nvSpPr>
        <xdr:cNvPr id="6145" name="Rectangle 1"/>
        <xdr:cNvSpPr>
          <a:spLocks noChangeArrowheads="1"/>
        </xdr:cNvSpPr>
      </xdr:nvSpPr>
      <xdr:spPr bwMode="auto">
        <a:xfrm>
          <a:off x="2628900" y="5076825"/>
          <a:ext cx="1371600" cy="571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北第３駐車場：</a:t>
          </a: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クラブ高齢者用</a:t>
          </a:r>
          <a:endParaRPr lang="ja-JP" altLang="ja-JP" sz="1100">
            <a:effectLst/>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502920</xdr:colOff>
      <xdr:row>0</xdr:row>
      <xdr:rowOff>-3810</xdr:rowOff>
    </xdr:from>
    <xdr:to>
      <xdr:col>3</xdr:col>
      <xdr:colOff>79723</xdr:colOff>
      <xdr:row>0</xdr:row>
      <xdr:rowOff>-3810</xdr:rowOff>
    </xdr:to>
    <xdr:sp macro="" textlink="">
      <xdr:nvSpPr>
        <xdr:cNvPr id="6146" name="Rectangle 2"/>
        <xdr:cNvSpPr>
          <a:spLocks noChangeArrowheads="1"/>
        </xdr:cNvSpPr>
      </xdr:nvSpPr>
      <xdr:spPr bwMode="auto">
        <a:xfrm>
          <a:off x="1590675" y="5229225"/>
          <a:ext cx="952500" cy="8858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北第２駐車場</a:t>
          </a: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000" b="0" i="0" baseline="0">
              <a:effectLst/>
              <a:latin typeface="+mn-lt"/>
              <a:ea typeface="+mn-ea"/>
              <a:cs typeface="+mn-cs"/>
            </a:rPr>
            <a:t>クラブ及び役員用</a:t>
          </a:r>
          <a:endParaRPr lang="ja-JP" altLang="ja-JP">
            <a:effectLst/>
          </a:endParaRPr>
        </a:p>
        <a:p>
          <a:pPr algn="l" rtl="0">
            <a:lnSpc>
              <a:spcPts val="12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3</xdr:col>
      <xdr:colOff>203835</xdr:colOff>
      <xdr:row>0</xdr:row>
      <xdr:rowOff>0</xdr:rowOff>
    </xdr:from>
    <xdr:to>
      <xdr:col>5</xdr:col>
      <xdr:colOff>301001</xdr:colOff>
      <xdr:row>0</xdr:row>
      <xdr:rowOff>0</xdr:rowOff>
    </xdr:to>
    <xdr:sp macro="" textlink="">
      <xdr:nvSpPr>
        <xdr:cNvPr id="6147" name="Rectangle 3"/>
        <xdr:cNvSpPr>
          <a:spLocks noChangeArrowheads="1"/>
        </xdr:cNvSpPr>
      </xdr:nvSpPr>
      <xdr:spPr bwMode="auto">
        <a:xfrm>
          <a:off x="2667000" y="5800725"/>
          <a:ext cx="1476375" cy="4191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Ｐゴシック"/>
              <a:ea typeface="ＭＳ Ｐゴシック"/>
            </a:rPr>
            <a:t>武道館駐車場</a:t>
          </a:r>
        </a:p>
        <a:p>
          <a:pPr algn="l" rtl="0">
            <a:defRPr sz="1000"/>
          </a:pPr>
          <a:r>
            <a:rPr lang="ja-JP" altLang="en-US" sz="1200" b="0" i="0" u="none" strike="noStrike" baseline="0">
              <a:solidFill>
                <a:srgbClr val="000000"/>
              </a:solidFill>
              <a:latin typeface="ＭＳ Ｐゴシック"/>
              <a:ea typeface="ＭＳ Ｐゴシック"/>
            </a:rPr>
            <a:t>利用出来ません</a:t>
          </a:r>
        </a:p>
      </xdr:txBody>
    </xdr:sp>
    <xdr:clientData/>
  </xdr:twoCellAnchor>
  <xdr:twoCellAnchor>
    <xdr:from>
      <xdr:col>5</xdr:col>
      <xdr:colOff>436245</xdr:colOff>
      <xdr:row>0</xdr:row>
      <xdr:rowOff>0</xdr:rowOff>
    </xdr:from>
    <xdr:to>
      <xdr:col>6</xdr:col>
      <xdr:colOff>605834</xdr:colOff>
      <xdr:row>0</xdr:row>
      <xdr:rowOff>0</xdr:rowOff>
    </xdr:to>
    <xdr:sp macro="" textlink="">
      <xdr:nvSpPr>
        <xdr:cNvPr id="6148" name="Rectangle 4"/>
        <xdr:cNvSpPr>
          <a:spLocks noChangeArrowheads="1"/>
        </xdr:cNvSpPr>
      </xdr:nvSpPr>
      <xdr:spPr bwMode="auto">
        <a:xfrm>
          <a:off x="4286250" y="3981450"/>
          <a:ext cx="847725" cy="17716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000"/>
            </a:lnSpc>
            <a:defRPr sz="1000"/>
          </a:pPr>
          <a:r>
            <a:rPr lang="ja-JP" altLang="en-US" sz="1800" b="0" i="0" u="none" strike="noStrike" baseline="0">
              <a:solidFill>
                <a:srgbClr val="000000"/>
              </a:solidFill>
              <a:latin typeface="ＭＳ Ｐゴシック"/>
              <a:ea typeface="ＭＳ Ｐゴシック"/>
            </a:rPr>
            <a:t>武道館</a:t>
          </a:r>
        </a:p>
      </xdr:txBody>
    </xdr:sp>
    <xdr:clientData/>
  </xdr:twoCellAnchor>
  <xdr:twoCellAnchor>
    <xdr:from>
      <xdr:col>8</xdr:col>
      <xdr:colOff>173355</xdr:colOff>
      <xdr:row>0</xdr:row>
      <xdr:rowOff>0</xdr:rowOff>
    </xdr:from>
    <xdr:to>
      <xdr:col>10</xdr:col>
      <xdr:colOff>512225</xdr:colOff>
      <xdr:row>0</xdr:row>
      <xdr:rowOff>0</xdr:rowOff>
    </xdr:to>
    <xdr:sp macro="" textlink="">
      <xdr:nvSpPr>
        <xdr:cNvPr id="6149" name="Rectangle 5"/>
        <xdr:cNvSpPr>
          <a:spLocks noChangeArrowheads="1"/>
        </xdr:cNvSpPr>
      </xdr:nvSpPr>
      <xdr:spPr bwMode="auto">
        <a:xfrm>
          <a:off x="6076950" y="2619375"/>
          <a:ext cx="1695450" cy="19621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200"/>
            </a:lnSpc>
            <a:defRPr sz="1000"/>
          </a:pPr>
          <a:r>
            <a:rPr lang="ja-JP" altLang="en-US" sz="2000" b="0" i="0" u="none" strike="noStrike" baseline="0">
              <a:solidFill>
                <a:srgbClr val="000000"/>
              </a:solidFill>
              <a:latin typeface="ＭＳ Ｐゴシック"/>
              <a:ea typeface="ＭＳ Ｐゴシック"/>
            </a:rPr>
            <a:t>　　競輪場</a:t>
          </a:r>
        </a:p>
      </xdr:txBody>
    </xdr:sp>
    <xdr:clientData/>
  </xdr:twoCellAnchor>
  <xdr:twoCellAnchor>
    <xdr:from>
      <xdr:col>11</xdr:col>
      <xdr:colOff>295275</xdr:colOff>
      <xdr:row>0</xdr:row>
      <xdr:rowOff>0</xdr:rowOff>
    </xdr:from>
    <xdr:to>
      <xdr:col>13</xdr:col>
      <xdr:colOff>596205</xdr:colOff>
      <xdr:row>0</xdr:row>
      <xdr:rowOff>0</xdr:rowOff>
    </xdr:to>
    <xdr:sp macro="" textlink="">
      <xdr:nvSpPr>
        <xdr:cNvPr id="6150" name="Rectangle 6"/>
        <xdr:cNvSpPr>
          <a:spLocks noChangeArrowheads="1"/>
        </xdr:cNvSpPr>
      </xdr:nvSpPr>
      <xdr:spPr bwMode="auto">
        <a:xfrm>
          <a:off x="8248650" y="3429000"/>
          <a:ext cx="1676400" cy="26670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endParaRPr lang="ja-JP" altLang="en-US" sz="1800" b="0" i="0" u="none" strike="noStrike" baseline="0">
            <a:solidFill>
              <a:srgbClr val="000000"/>
            </a:solidFill>
            <a:latin typeface="ＭＳ Ｐゴシック"/>
            <a:ea typeface="ＭＳ Ｐゴシック"/>
          </a:endParaRPr>
        </a:p>
        <a:p>
          <a:pPr algn="l" rtl="0">
            <a:defRPr sz="1000"/>
          </a:pPr>
          <a:r>
            <a:rPr lang="ja-JP" altLang="en-US" sz="1800" b="0" i="0" u="none" strike="noStrike" baseline="0">
              <a:solidFill>
                <a:srgbClr val="FF0000"/>
              </a:solidFill>
              <a:latin typeface="ＭＳ Ｐゴシック"/>
              <a:ea typeface="ＭＳ Ｐゴシック"/>
            </a:rPr>
            <a:t>西第１駐車場</a:t>
          </a:r>
        </a:p>
        <a:p>
          <a:pPr algn="l" rtl="0">
            <a:defRPr sz="1000"/>
          </a:pPr>
          <a:endParaRPr lang="ja-JP" altLang="en-US" sz="1800" b="0" i="0" u="none" strike="noStrike" baseline="0">
            <a:solidFill>
              <a:srgbClr val="FF0000"/>
            </a:solidFill>
            <a:latin typeface="ＭＳ Ｐゴシック"/>
            <a:ea typeface="ＭＳ Ｐゴシック"/>
          </a:endParaRPr>
        </a:p>
        <a:p>
          <a:pPr algn="l" rtl="0">
            <a:defRPr sz="1000"/>
          </a:pPr>
          <a:r>
            <a:rPr lang="ja-JP" altLang="en-US" sz="1800" b="0" i="0" u="none" strike="noStrike" baseline="0">
              <a:solidFill>
                <a:srgbClr val="FF0000"/>
              </a:solidFill>
              <a:latin typeface="ＭＳ Ｐゴシック"/>
              <a:ea typeface="ＭＳ Ｐゴシック"/>
            </a:rPr>
            <a:t>利用できます。</a:t>
          </a: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9</xdr:col>
      <xdr:colOff>472440</xdr:colOff>
      <xdr:row>0</xdr:row>
      <xdr:rowOff>0</xdr:rowOff>
    </xdr:from>
    <xdr:to>
      <xdr:col>13</xdr:col>
      <xdr:colOff>354272</xdr:colOff>
      <xdr:row>0</xdr:row>
      <xdr:rowOff>0</xdr:rowOff>
    </xdr:to>
    <xdr:sp macro="" textlink="">
      <xdr:nvSpPr>
        <xdr:cNvPr id="6151" name="Rectangle 7"/>
        <xdr:cNvSpPr>
          <a:spLocks noChangeArrowheads="1"/>
        </xdr:cNvSpPr>
      </xdr:nvSpPr>
      <xdr:spPr bwMode="auto">
        <a:xfrm>
          <a:off x="7048500" y="6276975"/>
          <a:ext cx="2638425" cy="14287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ゴシック"/>
              <a:ea typeface="ＭＳ Ｐゴシック"/>
            </a:rPr>
            <a:t>競輪場駐車場</a:t>
          </a:r>
        </a:p>
        <a:p>
          <a:pPr algn="l" rtl="0">
            <a:defRPr sz="1000"/>
          </a:pPr>
          <a:r>
            <a:rPr lang="ja-JP" altLang="en-US" sz="2000" b="0" i="0" u="none" strike="noStrike" baseline="0">
              <a:solidFill>
                <a:srgbClr val="000000"/>
              </a:solidFill>
              <a:latin typeface="ＭＳ Ｐゴシック"/>
              <a:ea typeface="ＭＳ Ｐゴシック"/>
            </a:rPr>
            <a:t>利用出来ません</a:t>
          </a:r>
        </a:p>
      </xdr:txBody>
    </xdr:sp>
    <xdr:clientData/>
  </xdr:twoCellAnchor>
  <xdr:twoCellAnchor>
    <xdr:from>
      <xdr:col>3</xdr:col>
      <xdr:colOff>0</xdr:colOff>
      <xdr:row>0</xdr:row>
      <xdr:rowOff>0</xdr:rowOff>
    </xdr:from>
    <xdr:to>
      <xdr:col>4</xdr:col>
      <xdr:colOff>525433</xdr:colOff>
      <xdr:row>0</xdr:row>
      <xdr:rowOff>0</xdr:rowOff>
    </xdr:to>
    <xdr:sp macro="" textlink="">
      <xdr:nvSpPr>
        <xdr:cNvPr id="6152" name="Rectangle 8"/>
        <xdr:cNvSpPr>
          <a:spLocks noChangeArrowheads="1"/>
        </xdr:cNvSpPr>
      </xdr:nvSpPr>
      <xdr:spPr bwMode="auto">
        <a:xfrm>
          <a:off x="2466975" y="3724275"/>
          <a:ext cx="1219200" cy="9715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アクアパレット</a:t>
          </a:r>
        </a:p>
      </xdr:txBody>
    </xdr:sp>
    <xdr:clientData/>
  </xdr:twoCellAnchor>
  <xdr:twoCellAnchor>
    <xdr:from>
      <xdr:col>7</xdr:col>
      <xdr:colOff>390525</xdr:colOff>
      <xdr:row>0</xdr:row>
      <xdr:rowOff>0</xdr:rowOff>
    </xdr:from>
    <xdr:to>
      <xdr:col>7</xdr:col>
      <xdr:colOff>409575</xdr:colOff>
      <xdr:row>0</xdr:row>
      <xdr:rowOff>0</xdr:rowOff>
    </xdr:to>
    <xdr:sp macro="" textlink="">
      <xdr:nvSpPr>
        <xdr:cNvPr id="17419" name="Line 9"/>
        <xdr:cNvSpPr>
          <a:spLocks noChangeShapeType="1"/>
        </xdr:cNvSpPr>
      </xdr:nvSpPr>
      <xdr:spPr bwMode="auto">
        <a:xfrm flipH="1">
          <a:off x="5600700" y="0"/>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0</xdr:row>
      <xdr:rowOff>0</xdr:rowOff>
    </xdr:from>
    <xdr:to>
      <xdr:col>8</xdr:col>
      <xdr:colOff>66675</xdr:colOff>
      <xdr:row>0</xdr:row>
      <xdr:rowOff>0</xdr:rowOff>
    </xdr:to>
    <xdr:sp macro="" textlink="">
      <xdr:nvSpPr>
        <xdr:cNvPr id="17420" name="Line 10"/>
        <xdr:cNvSpPr>
          <a:spLocks noChangeShapeType="1"/>
        </xdr:cNvSpPr>
      </xdr:nvSpPr>
      <xdr:spPr bwMode="auto">
        <a:xfrm>
          <a:off x="5962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7</xdr:col>
      <xdr:colOff>409575</xdr:colOff>
      <xdr:row>0</xdr:row>
      <xdr:rowOff>0</xdr:rowOff>
    </xdr:to>
    <xdr:sp macro="" textlink="">
      <xdr:nvSpPr>
        <xdr:cNvPr id="17421" name="Line 11"/>
        <xdr:cNvSpPr>
          <a:spLocks noChangeShapeType="1"/>
        </xdr:cNvSpPr>
      </xdr:nvSpPr>
      <xdr:spPr bwMode="auto">
        <a:xfrm flipH="1">
          <a:off x="0" y="0"/>
          <a:ext cx="5619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7</xdr:col>
      <xdr:colOff>457200</xdr:colOff>
      <xdr:row>0</xdr:row>
      <xdr:rowOff>0</xdr:rowOff>
    </xdr:to>
    <xdr:sp macro="" textlink="">
      <xdr:nvSpPr>
        <xdr:cNvPr id="17422" name="Line 12"/>
        <xdr:cNvSpPr>
          <a:spLocks noChangeShapeType="1"/>
        </xdr:cNvSpPr>
      </xdr:nvSpPr>
      <xdr:spPr bwMode="auto">
        <a:xfrm flipH="1" flipV="1">
          <a:off x="9525" y="0"/>
          <a:ext cx="5657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447675</xdr:colOff>
      <xdr:row>0</xdr:row>
      <xdr:rowOff>0</xdr:rowOff>
    </xdr:from>
    <xdr:to>
      <xdr:col>10</xdr:col>
      <xdr:colOff>609600</xdr:colOff>
      <xdr:row>0</xdr:row>
      <xdr:rowOff>0</xdr:rowOff>
    </xdr:to>
    <xdr:sp macro="" textlink="">
      <xdr:nvSpPr>
        <xdr:cNvPr id="17423" name="Line 13"/>
        <xdr:cNvSpPr>
          <a:spLocks noChangeShapeType="1"/>
        </xdr:cNvSpPr>
      </xdr:nvSpPr>
      <xdr:spPr bwMode="auto">
        <a:xfrm flipV="1">
          <a:off x="5657850" y="0"/>
          <a:ext cx="2219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0</xdr:row>
      <xdr:rowOff>0</xdr:rowOff>
    </xdr:from>
    <xdr:to>
      <xdr:col>11</xdr:col>
      <xdr:colOff>85725</xdr:colOff>
      <xdr:row>0</xdr:row>
      <xdr:rowOff>0</xdr:rowOff>
    </xdr:to>
    <xdr:sp macro="" textlink="">
      <xdr:nvSpPr>
        <xdr:cNvPr id="17424" name="Line 14"/>
        <xdr:cNvSpPr>
          <a:spLocks noChangeShapeType="1"/>
        </xdr:cNvSpPr>
      </xdr:nvSpPr>
      <xdr:spPr bwMode="auto">
        <a:xfrm flipV="1">
          <a:off x="5943600" y="0"/>
          <a:ext cx="2095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609600</xdr:colOff>
      <xdr:row>0</xdr:row>
      <xdr:rowOff>0</xdr:rowOff>
    </xdr:from>
    <xdr:to>
      <xdr:col>11</xdr:col>
      <xdr:colOff>47625</xdr:colOff>
      <xdr:row>0</xdr:row>
      <xdr:rowOff>0</xdr:rowOff>
    </xdr:to>
    <xdr:sp macro="" textlink="">
      <xdr:nvSpPr>
        <xdr:cNvPr id="17425" name="Line 15"/>
        <xdr:cNvSpPr>
          <a:spLocks noChangeShapeType="1"/>
        </xdr:cNvSpPr>
      </xdr:nvSpPr>
      <xdr:spPr bwMode="auto">
        <a:xfrm flipV="1">
          <a:off x="7877175" y="0"/>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104775</xdr:colOff>
      <xdr:row>0</xdr:row>
      <xdr:rowOff>0</xdr:rowOff>
    </xdr:from>
    <xdr:to>
      <xdr:col>11</xdr:col>
      <xdr:colOff>228600</xdr:colOff>
      <xdr:row>0</xdr:row>
      <xdr:rowOff>0</xdr:rowOff>
    </xdr:to>
    <xdr:sp macro="" textlink="">
      <xdr:nvSpPr>
        <xdr:cNvPr id="17426" name="Line 16"/>
        <xdr:cNvSpPr>
          <a:spLocks noChangeShapeType="1"/>
        </xdr:cNvSpPr>
      </xdr:nvSpPr>
      <xdr:spPr bwMode="auto">
        <a:xfrm flipV="1">
          <a:off x="8058150" y="0"/>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262890</xdr:colOff>
      <xdr:row>0</xdr:row>
      <xdr:rowOff>0</xdr:rowOff>
    </xdr:from>
    <xdr:to>
      <xdr:col>2</xdr:col>
      <xdr:colOff>11319</xdr:colOff>
      <xdr:row>0</xdr:row>
      <xdr:rowOff>0</xdr:rowOff>
    </xdr:to>
    <xdr:sp macro="" textlink="">
      <xdr:nvSpPr>
        <xdr:cNvPr id="6161" name="Oval 17"/>
        <xdr:cNvSpPr>
          <a:spLocks noChangeArrowheads="1"/>
        </xdr:cNvSpPr>
      </xdr:nvSpPr>
      <xdr:spPr bwMode="auto">
        <a:xfrm>
          <a:off x="266700" y="3667125"/>
          <a:ext cx="1533525" cy="149542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マドンナ</a:t>
          </a:r>
        </a:p>
        <a:p>
          <a:pPr algn="l" rtl="0">
            <a:lnSpc>
              <a:spcPts val="2100"/>
            </a:lnSpc>
            <a:defRPr sz="1000"/>
          </a:pPr>
          <a:r>
            <a:rPr lang="ja-JP" altLang="en-US" sz="1800" b="0" i="0" u="none" strike="noStrike" baseline="0">
              <a:solidFill>
                <a:srgbClr val="000000"/>
              </a:solidFill>
              <a:latin typeface="ＭＳ Ｐゴシック"/>
              <a:ea typeface="ＭＳ Ｐゴシック"/>
            </a:rPr>
            <a:t>球場</a:t>
          </a:r>
        </a:p>
      </xdr:txBody>
    </xdr:sp>
    <xdr:clientData/>
  </xdr:twoCellAnchor>
  <xdr:twoCellAnchor>
    <xdr:from>
      <xdr:col>0</xdr:col>
      <xdr:colOff>89535</xdr:colOff>
      <xdr:row>0</xdr:row>
      <xdr:rowOff>-3810</xdr:rowOff>
    </xdr:from>
    <xdr:to>
      <xdr:col>1</xdr:col>
      <xdr:colOff>375792</xdr:colOff>
      <xdr:row>0</xdr:row>
      <xdr:rowOff>-3810</xdr:rowOff>
    </xdr:to>
    <xdr:sp macro="" textlink="">
      <xdr:nvSpPr>
        <xdr:cNvPr id="6162" name="Rectangle 18"/>
        <xdr:cNvSpPr>
          <a:spLocks noChangeArrowheads="1"/>
        </xdr:cNvSpPr>
      </xdr:nvSpPr>
      <xdr:spPr bwMode="auto">
        <a:xfrm>
          <a:off x="85725" y="5305425"/>
          <a:ext cx="1381125" cy="9429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マドンナ球場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駐車場</a:t>
          </a:r>
        </a:p>
        <a:p>
          <a:pPr algn="l" rtl="0">
            <a:defRPr sz="1000"/>
          </a:pPr>
          <a:r>
            <a:rPr lang="ja-JP" altLang="en-US" sz="1400" b="0" i="0" u="none" strike="noStrike" baseline="0">
              <a:solidFill>
                <a:srgbClr val="000000"/>
              </a:solidFill>
              <a:latin typeface="ＭＳ Ｐゴシック"/>
              <a:ea typeface="ＭＳ Ｐゴシック"/>
            </a:rPr>
            <a:t>駐車できません。</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7</xdr:col>
      <xdr:colOff>436245</xdr:colOff>
      <xdr:row>0</xdr:row>
      <xdr:rowOff>0</xdr:rowOff>
    </xdr:from>
    <xdr:to>
      <xdr:col>7</xdr:col>
      <xdr:colOff>685418</xdr:colOff>
      <xdr:row>0</xdr:row>
      <xdr:rowOff>0</xdr:rowOff>
    </xdr:to>
    <xdr:sp macro="" textlink="">
      <xdr:nvSpPr>
        <xdr:cNvPr id="6163" name="Rectangle 19"/>
        <xdr:cNvSpPr>
          <a:spLocks noChangeArrowheads="1"/>
        </xdr:cNvSpPr>
      </xdr:nvSpPr>
      <xdr:spPr bwMode="auto">
        <a:xfrm>
          <a:off x="5657850" y="6581775"/>
          <a:ext cx="238125" cy="11144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正</a:t>
          </a:r>
        </a:p>
        <a:p>
          <a:pPr algn="l" rtl="0">
            <a:defRPr sz="1000"/>
          </a:pPr>
          <a:r>
            <a:rPr lang="ja-JP" altLang="en-US" sz="1100" b="0" i="0" u="none" strike="noStrike" baseline="0">
              <a:solidFill>
                <a:srgbClr val="000000"/>
              </a:solidFill>
              <a:latin typeface="ＭＳ Ｐゴシック"/>
              <a:ea typeface="ＭＳ Ｐゴシック"/>
            </a:rPr>
            <a:t>面</a:t>
          </a:r>
        </a:p>
        <a:p>
          <a:pPr algn="l" rtl="0">
            <a:lnSpc>
              <a:spcPts val="1300"/>
            </a:lnSpc>
            <a:defRPr sz="1000"/>
          </a:pPr>
          <a:r>
            <a:rPr lang="ja-JP" altLang="en-US" sz="1100" b="0" i="0" u="none" strike="noStrike" baseline="0">
              <a:solidFill>
                <a:srgbClr val="000000"/>
              </a:solidFill>
              <a:latin typeface="ＭＳ Ｐゴシック"/>
              <a:ea typeface="ＭＳ Ｐゴシック"/>
            </a:rPr>
            <a:t>入</a:t>
          </a:r>
        </a:p>
        <a:p>
          <a:pPr algn="l" rtl="0">
            <a:lnSpc>
              <a:spcPts val="1200"/>
            </a:lnSpc>
            <a:defRPr sz="1000"/>
          </a:pPr>
          <a:r>
            <a:rPr lang="ja-JP" altLang="en-US" sz="1100" b="0" i="0" u="none" strike="noStrike" baseline="0">
              <a:solidFill>
                <a:srgbClr val="000000"/>
              </a:solidFill>
              <a:latin typeface="ＭＳ Ｐゴシック"/>
              <a:ea typeface="ＭＳ Ｐゴシック"/>
            </a:rPr>
            <a:t>口</a:t>
          </a:r>
        </a:p>
      </xdr:txBody>
    </xdr:sp>
    <xdr:clientData/>
  </xdr:twoCellAnchor>
  <xdr:twoCellAnchor>
    <xdr:from>
      <xdr:col>4</xdr:col>
      <xdr:colOff>352425</xdr:colOff>
      <xdr:row>0</xdr:row>
      <xdr:rowOff>0</xdr:rowOff>
    </xdr:from>
    <xdr:to>
      <xdr:col>4</xdr:col>
      <xdr:colOff>657225</xdr:colOff>
      <xdr:row>0</xdr:row>
      <xdr:rowOff>0</xdr:rowOff>
    </xdr:to>
    <xdr:sp macro="" textlink="">
      <xdr:nvSpPr>
        <xdr:cNvPr id="17430" name="Rectangle 20"/>
        <xdr:cNvSpPr>
          <a:spLocks noChangeArrowheads="1"/>
        </xdr:cNvSpPr>
      </xdr:nvSpPr>
      <xdr:spPr bwMode="auto">
        <a:xfrm>
          <a:off x="3505200" y="0"/>
          <a:ext cx="304800" cy="0"/>
        </a:xfrm>
        <a:prstGeom prst="rect">
          <a:avLst/>
        </a:prstGeom>
        <a:solidFill>
          <a:srgbClr val="FFFFFF"/>
        </a:solidFill>
        <a:ln w="9525">
          <a:solidFill>
            <a:srgbClr val="000000"/>
          </a:solidFill>
          <a:miter lim="800000"/>
          <a:headEnd/>
          <a:tailEnd/>
        </a:ln>
      </xdr:spPr>
    </xdr:sp>
    <xdr:clientData/>
  </xdr:twoCellAnchor>
  <xdr:twoCellAnchor>
    <xdr:from>
      <xdr:col>4</xdr:col>
      <xdr:colOff>523875</xdr:colOff>
      <xdr:row>0</xdr:row>
      <xdr:rowOff>0</xdr:rowOff>
    </xdr:from>
    <xdr:to>
      <xdr:col>4</xdr:col>
      <xdr:colOff>666750</xdr:colOff>
      <xdr:row>0</xdr:row>
      <xdr:rowOff>0</xdr:rowOff>
    </xdr:to>
    <xdr:sp macro="" textlink="">
      <xdr:nvSpPr>
        <xdr:cNvPr id="17431" name="Rectangle 21"/>
        <xdr:cNvSpPr>
          <a:spLocks noChangeArrowheads="1"/>
        </xdr:cNvSpPr>
      </xdr:nvSpPr>
      <xdr:spPr bwMode="auto">
        <a:xfrm>
          <a:off x="3676650" y="0"/>
          <a:ext cx="142875" cy="0"/>
        </a:xfrm>
        <a:prstGeom prst="rect">
          <a:avLst/>
        </a:prstGeom>
        <a:solidFill>
          <a:srgbClr val="FFFFFF"/>
        </a:solidFill>
        <a:ln w="9525">
          <a:solidFill>
            <a:srgbClr val="000000"/>
          </a:solidFill>
          <a:miter lim="800000"/>
          <a:headEnd/>
          <a:tailEnd/>
        </a:ln>
      </xdr:spPr>
    </xdr:sp>
    <xdr:clientData/>
  </xdr:twoCellAnchor>
  <xdr:twoCellAnchor>
    <xdr:from>
      <xdr:col>10</xdr:col>
      <xdr:colOff>457200</xdr:colOff>
      <xdr:row>0</xdr:row>
      <xdr:rowOff>0</xdr:rowOff>
    </xdr:from>
    <xdr:to>
      <xdr:col>11</xdr:col>
      <xdr:colOff>47625</xdr:colOff>
      <xdr:row>0</xdr:row>
      <xdr:rowOff>0</xdr:rowOff>
    </xdr:to>
    <xdr:sp macro="" textlink="">
      <xdr:nvSpPr>
        <xdr:cNvPr id="17432" name="Line 22"/>
        <xdr:cNvSpPr>
          <a:spLocks noChangeShapeType="1"/>
        </xdr:cNvSpPr>
      </xdr:nvSpPr>
      <xdr:spPr bwMode="auto">
        <a:xfrm flipH="1" flipV="1">
          <a:off x="7724775" y="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0</xdr:row>
      <xdr:rowOff>0</xdr:rowOff>
    </xdr:from>
    <xdr:to>
      <xdr:col>11</xdr:col>
      <xdr:colOff>257175</xdr:colOff>
      <xdr:row>0</xdr:row>
      <xdr:rowOff>0</xdr:rowOff>
    </xdr:to>
    <xdr:sp macro="" textlink="">
      <xdr:nvSpPr>
        <xdr:cNvPr id="17433" name="Line 23"/>
        <xdr:cNvSpPr>
          <a:spLocks noChangeShapeType="1"/>
        </xdr:cNvSpPr>
      </xdr:nvSpPr>
      <xdr:spPr bwMode="auto">
        <a:xfrm flipH="1" flipV="1">
          <a:off x="7791450" y="0"/>
          <a:ext cx="41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0</xdr:row>
      <xdr:rowOff>0</xdr:rowOff>
    </xdr:from>
    <xdr:to>
      <xdr:col>10</xdr:col>
      <xdr:colOff>457200</xdr:colOff>
      <xdr:row>0</xdr:row>
      <xdr:rowOff>0</xdr:rowOff>
    </xdr:to>
    <xdr:sp macro="" textlink="">
      <xdr:nvSpPr>
        <xdr:cNvPr id="17434" name="Line 24"/>
        <xdr:cNvSpPr>
          <a:spLocks noChangeShapeType="1"/>
        </xdr:cNvSpPr>
      </xdr:nvSpPr>
      <xdr:spPr bwMode="auto">
        <a:xfrm flipH="1" flipV="1">
          <a:off x="381000" y="0"/>
          <a:ext cx="7343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561975</xdr:colOff>
      <xdr:row>0</xdr:row>
      <xdr:rowOff>0</xdr:rowOff>
    </xdr:from>
    <xdr:to>
      <xdr:col>10</xdr:col>
      <xdr:colOff>533400</xdr:colOff>
      <xdr:row>0</xdr:row>
      <xdr:rowOff>0</xdr:rowOff>
    </xdr:to>
    <xdr:sp macro="" textlink="">
      <xdr:nvSpPr>
        <xdr:cNvPr id="17435" name="Line 25"/>
        <xdr:cNvSpPr>
          <a:spLocks noChangeShapeType="1"/>
        </xdr:cNvSpPr>
      </xdr:nvSpPr>
      <xdr:spPr bwMode="auto">
        <a:xfrm flipH="1" flipV="1">
          <a:off x="561975" y="0"/>
          <a:ext cx="7239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270510</xdr:colOff>
      <xdr:row>0</xdr:row>
      <xdr:rowOff>0</xdr:rowOff>
    </xdr:from>
    <xdr:to>
      <xdr:col>7</xdr:col>
      <xdr:colOff>190424</xdr:colOff>
      <xdr:row>0</xdr:row>
      <xdr:rowOff>0</xdr:rowOff>
    </xdr:to>
    <xdr:sp macro="" textlink="">
      <xdr:nvSpPr>
        <xdr:cNvPr id="6170" name="Rectangle 26"/>
        <xdr:cNvSpPr>
          <a:spLocks noChangeArrowheads="1"/>
        </xdr:cNvSpPr>
      </xdr:nvSpPr>
      <xdr:spPr bwMode="auto">
        <a:xfrm>
          <a:off x="1123950" y="1295400"/>
          <a:ext cx="4038600" cy="42862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7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   南側駐車場：駐車できます。</a:t>
          </a:r>
        </a:p>
        <a:p>
          <a:pPr algn="ctr" rtl="0">
            <a:lnSpc>
              <a:spcPts val="1600"/>
            </a:lnSpc>
            <a:defRPr sz="1000"/>
          </a:pPr>
          <a:endParaRPr lang="ja-JP" altLang="en-US" sz="1400" b="0" i="0" u="none" strike="noStrike" baseline="0">
            <a:solidFill>
              <a:srgbClr val="000000"/>
            </a:solidFill>
            <a:latin typeface="ＭＳ Ｐゴシック"/>
            <a:ea typeface="ＭＳ Ｐゴシック"/>
          </a:endParaRPr>
        </a:p>
      </xdr:txBody>
    </xdr:sp>
    <xdr:clientData fLocksWithSheet="0"/>
  </xdr:twoCellAnchor>
  <xdr:twoCellAnchor>
    <xdr:from>
      <xdr:col>0</xdr:col>
      <xdr:colOff>300990</xdr:colOff>
      <xdr:row>0</xdr:row>
      <xdr:rowOff>0</xdr:rowOff>
    </xdr:from>
    <xdr:to>
      <xdr:col>2</xdr:col>
      <xdr:colOff>502958</xdr:colOff>
      <xdr:row>0</xdr:row>
      <xdr:rowOff>0</xdr:rowOff>
    </xdr:to>
    <xdr:sp macro="" textlink="">
      <xdr:nvSpPr>
        <xdr:cNvPr id="6171" name="Oval 27"/>
        <xdr:cNvSpPr>
          <a:spLocks noChangeArrowheads="1"/>
        </xdr:cNvSpPr>
      </xdr:nvSpPr>
      <xdr:spPr bwMode="auto">
        <a:xfrm>
          <a:off x="304800" y="2000250"/>
          <a:ext cx="1971675" cy="1562100"/>
        </a:xfrm>
        <a:prstGeom prst="ellipse">
          <a:avLst/>
        </a:prstGeom>
        <a:solidFill>
          <a:srgbClr val="FFFFFF"/>
        </a:solidFill>
        <a:ln w="9525">
          <a:solidFill>
            <a:srgbClr val="000000"/>
          </a:solidFill>
          <a:round/>
          <a:headEnd/>
          <a:tailEnd/>
        </a:ln>
      </xdr:spPr>
      <xdr:txBody>
        <a:bodyPr vertOverflow="clip" wrap="square" lIns="36576" tIns="22860" rIns="0" bIns="0" anchor="t" upright="1"/>
        <a:lstStyle/>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坊ちゃん</a:t>
          </a:r>
        </a:p>
        <a:p>
          <a:pPr algn="l" rtl="0">
            <a:lnSpc>
              <a:spcPts val="2100"/>
            </a:lnSpc>
            <a:defRPr sz="1000"/>
          </a:pPr>
          <a:r>
            <a:rPr lang="ja-JP" altLang="en-US" sz="1800" b="0" i="0" u="none" strike="noStrike" baseline="0">
              <a:solidFill>
                <a:srgbClr val="000000"/>
              </a:solidFill>
              <a:latin typeface="ＭＳ Ｐゴシック"/>
              <a:ea typeface="ＭＳ Ｐゴシック"/>
            </a:rPr>
            <a:t>球場</a:t>
          </a:r>
        </a:p>
        <a:p>
          <a:pPr algn="l" rtl="0">
            <a:lnSpc>
              <a:spcPts val="2000"/>
            </a:lnSpc>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3</xdr:col>
      <xdr:colOff>160020</xdr:colOff>
      <xdr:row>0</xdr:row>
      <xdr:rowOff>0</xdr:rowOff>
    </xdr:from>
    <xdr:to>
      <xdr:col>4</xdr:col>
      <xdr:colOff>596432</xdr:colOff>
      <xdr:row>0</xdr:row>
      <xdr:rowOff>0</xdr:rowOff>
    </xdr:to>
    <xdr:sp macro="" textlink="">
      <xdr:nvSpPr>
        <xdr:cNvPr id="6172" name="Rectangle 28"/>
        <xdr:cNvSpPr>
          <a:spLocks noChangeArrowheads="1"/>
        </xdr:cNvSpPr>
      </xdr:nvSpPr>
      <xdr:spPr bwMode="auto">
        <a:xfrm>
          <a:off x="2619375" y="2228850"/>
          <a:ext cx="1133475"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テニスコート</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832485</xdr:colOff>
      <xdr:row>0</xdr:row>
      <xdr:rowOff>0</xdr:rowOff>
    </xdr:from>
    <xdr:to>
      <xdr:col>6</xdr:col>
      <xdr:colOff>474368</xdr:colOff>
      <xdr:row>0</xdr:row>
      <xdr:rowOff>0</xdr:rowOff>
    </xdr:to>
    <xdr:sp macro="" textlink="">
      <xdr:nvSpPr>
        <xdr:cNvPr id="6174" name="Rectangle 30"/>
        <xdr:cNvSpPr>
          <a:spLocks noChangeArrowheads="1"/>
        </xdr:cNvSpPr>
      </xdr:nvSpPr>
      <xdr:spPr bwMode="auto">
        <a:xfrm>
          <a:off x="828675" y="657225"/>
          <a:ext cx="4171950" cy="5715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800080"/>
              </a:solidFill>
              <a:latin typeface="ＭＳ Ｐゴシック"/>
              <a:ea typeface="ＭＳ Ｐゴシック"/>
            </a:rPr>
            <a:t>臨時駐車場ー１</a:t>
          </a:r>
          <a:r>
            <a:rPr lang="ja-JP" altLang="en-US" sz="1400" b="0" i="0" u="none" strike="noStrike" baseline="0">
              <a:solidFill>
                <a:srgbClr val="FF0000"/>
              </a:solidFill>
              <a:latin typeface="ＭＳ Ｐゴシック"/>
              <a:ea typeface="ＭＳ Ｐゴシック"/>
            </a:rPr>
            <a:t>現在はありません</a:t>
          </a:r>
          <a:endParaRPr lang="ja-JP" altLang="en-US" sz="1600" b="0" i="0" u="none" strike="noStrike" baseline="0">
            <a:solidFill>
              <a:srgbClr val="339966"/>
            </a:solidFill>
            <a:latin typeface="ＭＳ Ｐゴシック"/>
            <a:ea typeface="ＭＳ Ｐゴシック"/>
          </a:endParaRPr>
        </a:p>
        <a:p>
          <a:pPr algn="l" rtl="0">
            <a:defRPr sz="1000"/>
          </a:pPr>
          <a:endParaRPr lang="ja-JP" altLang="en-US" sz="1400" b="0" i="0" u="none" strike="noStrike" baseline="0">
            <a:solidFill>
              <a:srgbClr val="339966"/>
            </a:solidFill>
            <a:latin typeface="ＭＳ Ｐゴシック"/>
            <a:ea typeface="ＭＳ Ｐゴシック"/>
          </a:endParaRPr>
        </a:p>
        <a:p>
          <a:pPr algn="l" rtl="0">
            <a:defRPr sz="1000"/>
          </a:pPr>
          <a:endParaRPr lang="ja-JP" altLang="en-US" sz="1400" b="0" i="0" u="none" strike="noStrike" baseline="0">
            <a:solidFill>
              <a:srgbClr val="339966"/>
            </a:solidFill>
            <a:latin typeface="ＭＳ Ｐゴシック"/>
            <a:ea typeface="ＭＳ Ｐゴシック"/>
          </a:endParaRPr>
        </a:p>
      </xdr:txBody>
    </xdr:sp>
    <xdr:clientData/>
  </xdr:twoCellAnchor>
  <xdr:twoCellAnchor>
    <xdr:from>
      <xdr:col>7</xdr:col>
      <xdr:colOff>272415</xdr:colOff>
      <xdr:row>0</xdr:row>
      <xdr:rowOff>3810</xdr:rowOff>
    </xdr:from>
    <xdr:to>
      <xdr:col>12</xdr:col>
      <xdr:colOff>562083</xdr:colOff>
      <xdr:row>0</xdr:row>
      <xdr:rowOff>3810</xdr:rowOff>
    </xdr:to>
    <xdr:sp macro="" textlink="">
      <xdr:nvSpPr>
        <xdr:cNvPr id="6175" name="Rectangle 31"/>
        <xdr:cNvSpPr>
          <a:spLocks noChangeArrowheads="1"/>
        </xdr:cNvSpPr>
      </xdr:nvSpPr>
      <xdr:spPr bwMode="auto">
        <a:xfrm>
          <a:off x="5486400" y="790575"/>
          <a:ext cx="3714750" cy="4667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339966"/>
              </a:solidFill>
              <a:latin typeface="ＭＳ Ｐゴシック"/>
              <a:ea typeface="ＭＳ Ｐゴシック"/>
            </a:rPr>
            <a:t>臨時駐車場ー２</a:t>
          </a:r>
        </a:p>
        <a:p>
          <a:pPr algn="l" rtl="0">
            <a:defRPr sz="1000"/>
          </a:pPr>
          <a:r>
            <a:rPr lang="ja-JP" altLang="en-US" sz="1600" b="0" i="0" u="none" strike="noStrike" baseline="0">
              <a:solidFill>
                <a:srgbClr val="339966"/>
              </a:solidFill>
              <a:latin typeface="ＭＳ Ｐゴシック"/>
              <a:ea typeface="ＭＳ Ｐゴシック"/>
            </a:rPr>
            <a:t>　　　　　</a:t>
          </a:r>
          <a:r>
            <a:rPr lang="ja-JP" altLang="en-US" sz="1600" b="0" i="0" u="none" strike="noStrike" baseline="0">
              <a:solidFill>
                <a:srgbClr val="FF0000"/>
              </a:solidFill>
              <a:latin typeface="ＭＳ Ｐゴシック"/>
              <a:ea typeface="ＭＳ Ｐゴシック"/>
            </a:rPr>
            <a:t>現在はありません</a:t>
          </a:r>
          <a:endParaRPr lang="ja-JP" altLang="en-US" sz="1600" b="0" i="0" u="none" strike="noStrike" baseline="0">
            <a:solidFill>
              <a:srgbClr val="339966"/>
            </a:solidFill>
            <a:latin typeface="ＭＳ Ｐゴシック"/>
            <a:ea typeface="ＭＳ Ｐゴシック"/>
          </a:endParaRPr>
        </a:p>
        <a:p>
          <a:pPr algn="l" rtl="0">
            <a:defRPr sz="1000"/>
          </a:pPr>
          <a:endParaRPr lang="ja-JP" altLang="en-US" sz="1600" b="0" i="0" u="none" strike="noStrike" baseline="0">
            <a:solidFill>
              <a:srgbClr val="339966"/>
            </a:solidFill>
            <a:latin typeface="ＭＳ Ｐゴシック"/>
            <a:ea typeface="ＭＳ Ｐゴシック"/>
          </a:endParaRPr>
        </a:p>
      </xdr:txBody>
    </xdr:sp>
    <xdr:clientData/>
  </xdr:twoCellAnchor>
  <xdr:twoCellAnchor>
    <xdr:from>
      <xdr:col>0</xdr:col>
      <xdr:colOff>381000</xdr:colOff>
      <xdr:row>0</xdr:row>
      <xdr:rowOff>0</xdr:rowOff>
    </xdr:from>
    <xdr:to>
      <xdr:col>0</xdr:col>
      <xdr:colOff>561975</xdr:colOff>
      <xdr:row>0</xdr:row>
      <xdr:rowOff>0</xdr:rowOff>
    </xdr:to>
    <xdr:sp macro="" textlink="">
      <xdr:nvSpPr>
        <xdr:cNvPr id="17441" name="Line 32"/>
        <xdr:cNvSpPr>
          <a:spLocks noChangeShapeType="1"/>
        </xdr:cNvSpPr>
      </xdr:nvSpPr>
      <xdr:spPr bwMode="auto">
        <a:xfrm flipH="1" flipV="1">
          <a:off x="381000" y="0"/>
          <a:ext cx="180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0</xdr:row>
      <xdr:rowOff>0</xdr:rowOff>
    </xdr:from>
    <xdr:to>
      <xdr:col>0</xdr:col>
      <xdr:colOff>390525</xdr:colOff>
      <xdr:row>0</xdr:row>
      <xdr:rowOff>0</xdr:rowOff>
    </xdr:to>
    <xdr:sp macro="" textlink="">
      <xdr:nvSpPr>
        <xdr:cNvPr id="17442" name="Line 33"/>
        <xdr:cNvSpPr>
          <a:spLocks noChangeShapeType="1"/>
        </xdr:cNvSpPr>
      </xdr:nvSpPr>
      <xdr:spPr bwMode="auto">
        <a:xfrm flipH="1" flipV="1">
          <a:off x="228600" y="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0</xdr:row>
      <xdr:rowOff>0</xdr:rowOff>
    </xdr:from>
    <xdr:to>
      <xdr:col>5</xdr:col>
      <xdr:colOff>161925</xdr:colOff>
      <xdr:row>0</xdr:row>
      <xdr:rowOff>0</xdr:rowOff>
    </xdr:to>
    <xdr:sp macro="" textlink="">
      <xdr:nvSpPr>
        <xdr:cNvPr id="2" name="Rectangle 1"/>
        <xdr:cNvSpPr>
          <a:spLocks noChangeArrowheads="1"/>
        </xdr:cNvSpPr>
      </xdr:nvSpPr>
      <xdr:spPr bwMode="auto">
        <a:xfrm>
          <a:off x="2628900" y="4772025"/>
          <a:ext cx="1371600" cy="571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北第３駐車場：　</a:t>
          </a:r>
        </a:p>
        <a:p>
          <a:pPr algn="l" rtl="0">
            <a:defRPr sz="1000"/>
          </a:pPr>
          <a:r>
            <a:rPr lang="ja-JP" altLang="en-US" sz="1100" b="0" i="0" u="none" strike="noStrike" baseline="0">
              <a:solidFill>
                <a:srgbClr val="000000"/>
              </a:solidFill>
              <a:latin typeface="ＭＳ Ｐゴシック"/>
              <a:ea typeface="ＭＳ Ｐゴシック"/>
            </a:rPr>
            <a:t>高齢の方に優先で</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駐車してください。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495300</xdr:colOff>
      <xdr:row>0</xdr:row>
      <xdr:rowOff>0</xdr:rowOff>
    </xdr:from>
    <xdr:to>
      <xdr:col>3</xdr:col>
      <xdr:colOff>76200</xdr:colOff>
      <xdr:row>0</xdr:row>
      <xdr:rowOff>0</xdr:rowOff>
    </xdr:to>
    <xdr:sp macro="" textlink="">
      <xdr:nvSpPr>
        <xdr:cNvPr id="3" name="Rectangle 2"/>
        <xdr:cNvSpPr>
          <a:spLocks noChangeArrowheads="1"/>
        </xdr:cNvSpPr>
      </xdr:nvSpPr>
      <xdr:spPr bwMode="auto">
        <a:xfrm>
          <a:off x="1590675" y="4924425"/>
          <a:ext cx="952500" cy="8858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北第２駐車場</a:t>
          </a:r>
        </a:p>
        <a:p>
          <a:pPr algn="l" rtl="0">
            <a:lnSpc>
              <a:spcPts val="1400"/>
            </a:lnSpc>
            <a:defRPr sz="1000"/>
          </a:pPr>
          <a:r>
            <a:rPr lang="ja-JP" altLang="en-US" sz="1200" b="0" i="0" u="none" strike="noStrike" baseline="0">
              <a:solidFill>
                <a:srgbClr val="000000"/>
              </a:solidFill>
              <a:latin typeface="ＭＳ Ｐゴシック"/>
              <a:ea typeface="ＭＳ Ｐゴシック"/>
            </a:rPr>
            <a:t>クラブ役員</a:t>
          </a:r>
        </a:p>
        <a:p>
          <a:pPr algn="l" rtl="0">
            <a:lnSpc>
              <a:spcPts val="1400"/>
            </a:lnSpc>
            <a:defRPr sz="1000"/>
          </a:pPr>
          <a:r>
            <a:rPr lang="ja-JP" altLang="en-US" sz="1200" b="0" i="0" u="none" strike="noStrike" baseline="0">
              <a:solidFill>
                <a:srgbClr val="000000"/>
              </a:solidFill>
              <a:latin typeface="ＭＳ Ｐゴシック"/>
              <a:ea typeface="ＭＳ Ｐゴシック"/>
            </a:rPr>
            <a:t>クラブバス</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3</xdr:col>
      <xdr:colOff>200025</xdr:colOff>
      <xdr:row>0</xdr:row>
      <xdr:rowOff>0</xdr:rowOff>
    </xdr:from>
    <xdr:to>
      <xdr:col>5</xdr:col>
      <xdr:colOff>304800</xdr:colOff>
      <xdr:row>0</xdr:row>
      <xdr:rowOff>0</xdr:rowOff>
    </xdr:to>
    <xdr:sp macro="" textlink="">
      <xdr:nvSpPr>
        <xdr:cNvPr id="4" name="Rectangle 3"/>
        <xdr:cNvSpPr>
          <a:spLocks noChangeArrowheads="1"/>
        </xdr:cNvSpPr>
      </xdr:nvSpPr>
      <xdr:spPr bwMode="auto">
        <a:xfrm>
          <a:off x="2667000" y="5495925"/>
          <a:ext cx="1476375" cy="4191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武道館駐車場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利用出来ません</a:t>
          </a:r>
        </a:p>
      </xdr:txBody>
    </xdr:sp>
    <xdr:clientData/>
  </xdr:twoCellAnchor>
  <xdr:twoCellAnchor>
    <xdr:from>
      <xdr:col>5</xdr:col>
      <xdr:colOff>447675</xdr:colOff>
      <xdr:row>0</xdr:row>
      <xdr:rowOff>0</xdr:rowOff>
    </xdr:from>
    <xdr:to>
      <xdr:col>6</xdr:col>
      <xdr:colOff>609600</xdr:colOff>
      <xdr:row>0</xdr:row>
      <xdr:rowOff>0</xdr:rowOff>
    </xdr:to>
    <xdr:sp macro="" textlink="">
      <xdr:nvSpPr>
        <xdr:cNvPr id="5" name="Rectangle 4"/>
        <xdr:cNvSpPr>
          <a:spLocks noChangeArrowheads="1"/>
        </xdr:cNvSpPr>
      </xdr:nvSpPr>
      <xdr:spPr bwMode="auto">
        <a:xfrm>
          <a:off x="4286250" y="3676650"/>
          <a:ext cx="847725" cy="17716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000"/>
            </a:lnSpc>
            <a:defRPr sz="1000"/>
          </a:pPr>
          <a:r>
            <a:rPr lang="ja-JP" altLang="en-US" sz="1800" b="0" i="0" u="none" strike="noStrike" baseline="0">
              <a:solidFill>
                <a:srgbClr val="000000"/>
              </a:solidFill>
              <a:latin typeface="ＭＳ Ｐゴシック"/>
              <a:ea typeface="ＭＳ Ｐゴシック"/>
            </a:rPr>
            <a:t>武道館</a:t>
          </a:r>
        </a:p>
      </xdr:txBody>
    </xdr:sp>
    <xdr:clientData/>
  </xdr:twoCellAnchor>
  <xdr:twoCellAnchor>
    <xdr:from>
      <xdr:col>8</xdr:col>
      <xdr:colOff>180975</xdr:colOff>
      <xdr:row>0</xdr:row>
      <xdr:rowOff>0</xdr:rowOff>
    </xdr:from>
    <xdr:to>
      <xdr:col>10</xdr:col>
      <xdr:colOff>504825</xdr:colOff>
      <xdr:row>0</xdr:row>
      <xdr:rowOff>0</xdr:rowOff>
    </xdr:to>
    <xdr:sp macro="" textlink="">
      <xdr:nvSpPr>
        <xdr:cNvPr id="6" name="Rectangle 5"/>
        <xdr:cNvSpPr>
          <a:spLocks noChangeArrowheads="1"/>
        </xdr:cNvSpPr>
      </xdr:nvSpPr>
      <xdr:spPr bwMode="auto">
        <a:xfrm>
          <a:off x="6076950" y="2314575"/>
          <a:ext cx="1695450" cy="19621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300"/>
            </a:lnSpc>
            <a:defRPr sz="1000"/>
          </a:pPr>
          <a:r>
            <a:rPr lang="ja-JP" altLang="en-US" sz="2000" b="0" i="0" u="none" strike="noStrike" baseline="0">
              <a:solidFill>
                <a:srgbClr val="000000"/>
              </a:solidFill>
              <a:latin typeface="ＭＳ Ｐゴシック"/>
              <a:ea typeface="ＭＳ Ｐゴシック"/>
            </a:rPr>
            <a:t>　　競輪場</a:t>
          </a:r>
        </a:p>
      </xdr:txBody>
    </xdr:sp>
    <xdr:clientData/>
  </xdr:twoCellAnchor>
  <xdr:twoCellAnchor>
    <xdr:from>
      <xdr:col>11</xdr:col>
      <xdr:colOff>295275</xdr:colOff>
      <xdr:row>0</xdr:row>
      <xdr:rowOff>0</xdr:rowOff>
    </xdr:from>
    <xdr:to>
      <xdr:col>13</xdr:col>
      <xdr:colOff>600075</xdr:colOff>
      <xdr:row>0</xdr:row>
      <xdr:rowOff>0</xdr:rowOff>
    </xdr:to>
    <xdr:sp macro="" textlink="">
      <xdr:nvSpPr>
        <xdr:cNvPr id="15398" name="Rectangle 6"/>
        <xdr:cNvSpPr>
          <a:spLocks noChangeArrowheads="1"/>
        </xdr:cNvSpPr>
      </xdr:nvSpPr>
      <xdr:spPr bwMode="auto">
        <a:xfrm>
          <a:off x="8248650" y="0"/>
          <a:ext cx="1676400" cy="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endParaRPr lang="ja-JP" altLang="en-US" sz="1800" b="0" i="0" u="none" strike="noStrike" baseline="0">
            <a:solidFill>
              <a:srgbClr val="000000"/>
            </a:solidFill>
            <a:latin typeface="ＭＳ Ｐゴシック"/>
            <a:ea typeface="ＭＳ Ｐゴシック"/>
          </a:endParaRPr>
        </a:p>
        <a:p>
          <a:pPr algn="l" rtl="0">
            <a:defRPr sz="1000"/>
          </a:pPr>
          <a:r>
            <a:rPr lang="ja-JP" altLang="en-US" sz="1800" b="0" i="0" u="none" strike="noStrike" baseline="0">
              <a:solidFill>
                <a:srgbClr val="000000"/>
              </a:solidFill>
              <a:latin typeface="ＭＳ Ｐゴシック"/>
              <a:ea typeface="ＭＳ Ｐゴシック"/>
            </a:rPr>
            <a:t>西第１駐車場</a:t>
          </a:r>
        </a:p>
        <a:p>
          <a:pPr algn="l" rtl="0">
            <a:defRPr sz="1000"/>
          </a:pPr>
          <a:endParaRPr lang="ja-JP" altLang="en-US" sz="1800" b="0" i="0" u="none" strike="noStrike" baseline="0">
            <a:solidFill>
              <a:srgbClr val="000000"/>
            </a:solidFill>
            <a:latin typeface="ＭＳ Ｐゴシック"/>
            <a:ea typeface="ＭＳ Ｐゴシック"/>
          </a:endParaRPr>
        </a:p>
        <a:p>
          <a:pPr algn="l" rtl="0">
            <a:defRPr sz="1000"/>
          </a:pPr>
          <a:r>
            <a:rPr lang="ja-JP" altLang="en-US" sz="1800" b="0" i="0" u="none" strike="noStrike" baseline="0">
              <a:solidFill>
                <a:srgbClr val="000000"/>
              </a:solidFill>
              <a:latin typeface="ＭＳ Ｐゴシック"/>
              <a:ea typeface="ＭＳ Ｐゴシック"/>
            </a:rPr>
            <a:t>：競輪場来場者</a:t>
          </a:r>
        </a:p>
        <a:p>
          <a:pPr algn="l" rtl="0">
            <a:defRPr sz="1000"/>
          </a:pPr>
          <a:r>
            <a:rPr lang="ja-JP" altLang="en-US" sz="1800" b="0" i="0" u="none" strike="noStrike" baseline="0">
              <a:solidFill>
                <a:srgbClr val="000000"/>
              </a:solidFill>
              <a:latin typeface="ＭＳ Ｐゴシック"/>
              <a:ea typeface="ＭＳ Ｐゴシック"/>
            </a:rPr>
            <a:t>　優先</a:t>
          </a:r>
          <a:endParaRPr lang="ja-JP" altLang="en-US" sz="1800" b="0" i="0" u="none" strike="noStrike" baseline="0">
            <a:solidFill>
              <a:srgbClr val="FF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9</xdr:col>
      <xdr:colOff>466725</xdr:colOff>
      <xdr:row>0</xdr:row>
      <xdr:rowOff>0</xdr:rowOff>
    </xdr:from>
    <xdr:to>
      <xdr:col>13</xdr:col>
      <xdr:colOff>361950</xdr:colOff>
      <xdr:row>0</xdr:row>
      <xdr:rowOff>0</xdr:rowOff>
    </xdr:to>
    <xdr:sp macro="" textlink="">
      <xdr:nvSpPr>
        <xdr:cNvPr id="8" name="Rectangle 7"/>
        <xdr:cNvSpPr>
          <a:spLocks noChangeArrowheads="1"/>
        </xdr:cNvSpPr>
      </xdr:nvSpPr>
      <xdr:spPr bwMode="auto">
        <a:xfrm>
          <a:off x="7048500" y="5972175"/>
          <a:ext cx="2638425" cy="1781175"/>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r>
            <a:rPr lang="ja-JP" altLang="en-US" sz="2000" b="0" i="0" u="none" strike="noStrike" baseline="0">
              <a:solidFill>
                <a:srgbClr val="000000"/>
              </a:solidFill>
              <a:latin typeface="ＭＳ Ｐゴシック"/>
              <a:ea typeface="ＭＳ Ｐゴシック"/>
            </a:rPr>
            <a:t>競輪場駐車場</a:t>
          </a:r>
        </a:p>
        <a:p>
          <a:pPr algn="l" rtl="0">
            <a:lnSpc>
              <a:spcPts val="2400"/>
            </a:lnSpc>
            <a:defRPr sz="1000"/>
          </a:pPr>
          <a:r>
            <a:rPr lang="ja-JP" altLang="en-US" sz="2000" b="0" i="0" u="none" strike="noStrike" baseline="0">
              <a:solidFill>
                <a:srgbClr val="000000"/>
              </a:solidFill>
              <a:latin typeface="ＭＳ Ｐゴシック"/>
              <a:ea typeface="ＭＳ Ｐゴシック"/>
            </a:rPr>
            <a:t>利用出来ません</a:t>
          </a:r>
        </a:p>
      </xdr:txBody>
    </xdr:sp>
    <xdr:clientData/>
  </xdr:twoCellAnchor>
  <xdr:twoCellAnchor>
    <xdr:from>
      <xdr:col>3</xdr:col>
      <xdr:colOff>0</xdr:colOff>
      <xdr:row>0</xdr:row>
      <xdr:rowOff>0</xdr:rowOff>
    </xdr:from>
    <xdr:to>
      <xdr:col>4</xdr:col>
      <xdr:colOff>533400</xdr:colOff>
      <xdr:row>0</xdr:row>
      <xdr:rowOff>0</xdr:rowOff>
    </xdr:to>
    <xdr:sp macro="" textlink="">
      <xdr:nvSpPr>
        <xdr:cNvPr id="9" name="Rectangle 8"/>
        <xdr:cNvSpPr>
          <a:spLocks noChangeArrowheads="1"/>
        </xdr:cNvSpPr>
      </xdr:nvSpPr>
      <xdr:spPr bwMode="auto">
        <a:xfrm>
          <a:off x="2466975" y="3419475"/>
          <a:ext cx="1219200" cy="9715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アクアパレット</a:t>
          </a:r>
        </a:p>
      </xdr:txBody>
    </xdr:sp>
    <xdr:clientData/>
  </xdr:twoCellAnchor>
  <xdr:twoCellAnchor>
    <xdr:from>
      <xdr:col>7</xdr:col>
      <xdr:colOff>409575</xdr:colOff>
      <xdr:row>0</xdr:row>
      <xdr:rowOff>0</xdr:rowOff>
    </xdr:from>
    <xdr:to>
      <xdr:col>7</xdr:col>
      <xdr:colOff>447675</xdr:colOff>
      <xdr:row>0</xdr:row>
      <xdr:rowOff>0</xdr:rowOff>
    </xdr:to>
    <xdr:sp macro="" textlink="">
      <xdr:nvSpPr>
        <xdr:cNvPr id="17451" name="Line 9"/>
        <xdr:cNvSpPr>
          <a:spLocks noChangeShapeType="1"/>
        </xdr:cNvSpPr>
      </xdr:nvSpPr>
      <xdr:spPr bwMode="auto">
        <a:xfrm>
          <a:off x="5619750" y="0"/>
          <a:ext cx="38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0</xdr:row>
      <xdr:rowOff>0</xdr:rowOff>
    </xdr:from>
    <xdr:to>
      <xdr:col>8</xdr:col>
      <xdr:colOff>76200</xdr:colOff>
      <xdr:row>0</xdr:row>
      <xdr:rowOff>0</xdr:rowOff>
    </xdr:to>
    <xdr:sp macro="" textlink="">
      <xdr:nvSpPr>
        <xdr:cNvPr id="17452" name="Line 10"/>
        <xdr:cNvSpPr>
          <a:spLocks noChangeShapeType="1"/>
        </xdr:cNvSpPr>
      </xdr:nvSpPr>
      <xdr:spPr bwMode="auto">
        <a:xfrm>
          <a:off x="5962650" y="0"/>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7</xdr:col>
      <xdr:colOff>409575</xdr:colOff>
      <xdr:row>0</xdr:row>
      <xdr:rowOff>0</xdr:rowOff>
    </xdr:to>
    <xdr:sp macro="" textlink="">
      <xdr:nvSpPr>
        <xdr:cNvPr id="17453" name="Line 11"/>
        <xdr:cNvSpPr>
          <a:spLocks noChangeShapeType="1"/>
        </xdr:cNvSpPr>
      </xdr:nvSpPr>
      <xdr:spPr bwMode="auto">
        <a:xfrm flipH="1">
          <a:off x="0" y="0"/>
          <a:ext cx="5619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7</xdr:col>
      <xdr:colOff>457200</xdr:colOff>
      <xdr:row>0</xdr:row>
      <xdr:rowOff>0</xdr:rowOff>
    </xdr:to>
    <xdr:sp macro="" textlink="">
      <xdr:nvSpPr>
        <xdr:cNvPr id="17454" name="Line 12"/>
        <xdr:cNvSpPr>
          <a:spLocks noChangeShapeType="1"/>
        </xdr:cNvSpPr>
      </xdr:nvSpPr>
      <xdr:spPr bwMode="auto">
        <a:xfrm flipH="1" flipV="1">
          <a:off x="9525" y="0"/>
          <a:ext cx="5657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447675</xdr:colOff>
      <xdr:row>0</xdr:row>
      <xdr:rowOff>0</xdr:rowOff>
    </xdr:from>
    <xdr:to>
      <xdr:col>10</xdr:col>
      <xdr:colOff>609600</xdr:colOff>
      <xdr:row>0</xdr:row>
      <xdr:rowOff>0</xdr:rowOff>
    </xdr:to>
    <xdr:sp macro="" textlink="">
      <xdr:nvSpPr>
        <xdr:cNvPr id="17455" name="Line 13"/>
        <xdr:cNvSpPr>
          <a:spLocks noChangeShapeType="1"/>
        </xdr:cNvSpPr>
      </xdr:nvSpPr>
      <xdr:spPr bwMode="auto">
        <a:xfrm flipV="1">
          <a:off x="5657850" y="0"/>
          <a:ext cx="2219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0</xdr:row>
      <xdr:rowOff>0</xdr:rowOff>
    </xdr:from>
    <xdr:to>
      <xdr:col>11</xdr:col>
      <xdr:colOff>85725</xdr:colOff>
      <xdr:row>0</xdr:row>
      <xdr:rowOff>0</xdr:rowOff>
    </xdr:to>
    <xdr:sp macro="" textlink="">
      <xdr:nvSpPr>
        <xdr:cNvPr id="17456" name="Line 14"/>
        <xdr:cNvSpPr>
          <a:spLocks noChangeShapeType="1"/>
        </xdr:cNvSpPr>
      </xdr:nvSpPr>
      <xdr:spPr bwMode="auto">
        <a:xfrm flipV="1">
          <a:off x="5943600" y="0"/>
          <a:ext cx="2095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609600</xdr:colOff>
      <xdr:row>0</xdr:row>
      <xdr:rowOff>0</xdr:rowOff>
    </xdr:from>
    <xdr:to>
      <xdr:col>11</xdr:col>
      <xdr:colOff>47625</xdr:colOff>
      <xdr:row>0</xdr:row>
      <xdr:rowOff>0</xdr:rowOff>
    </xdr:to>
    <xdr:sp macro="" textlink="">
      <xdr:nvSpPr>
        <xdr:cNvPr id="17457" name="Line 15"/>
        <xdr:cNvSpPr>
          <a:spLocks noChangeShapeType="1"/>
        </xdr:cNvSpPr>
      </xdr:nvSpPr>
      <xdr:spPr bwMode="auto">
        <a:xfrm flipV="1">
          <a:off x="7877175" y="0"/>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104775</xdr:colOff>
      <xdr:row>0</xdr:row>
      <xdr:rowOff>0</xdr:rowOff>
    </xdr:from>
    <xdr:to>
      <xdr:col>11</xdr:col>
      <xdr:colOff>228600</xdr:colOff>
      <xdr:row>0</xdr:row>
      <xdr:rowOff>0</xdr:rowOff>
    </xdr:to>
    <xdr:sp macro="" textlink="">
      <xdr:nvSpPr>
        <xdr:cNvPr id="17458" name="Line 16"/>
        <xdr:cNvSpPr>
          <a:spLocks noChangeShapeType="1"/>
        </xdr:cNvSpPr>
      </xdr:nvSpPr>
      <xdr:spPr bwMode="auto">
        <a:xfrm flipV="1">
          <a:off x="8058150" y="0"/>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266700</xdr:colOff>
      <xdr:row>0</xdr:row>
      <xdr:rowOff>0</xdr:rowOff>
    </xdr:from>
    <xdr:to>
      <xdr:col>2</xdr:col>
      <xdr:colOff>114300</xdr:colOff>
      <xdr:row>0</xdr:row>
      <xdr:rowOff>0</xdr:rowOff>
    </xdr:to>
    <xdr:sp macro="" textlink="">
      <xdr:nvSpPr>
        <xdr:cNvPr id="18" name="Oval 17"/>
        <xdr:cNvSpPr>
          <a:spLocks noChangeArrowheads="1"/>
        </xdr:cNvSpPr>
      </xdr:nvSpPr>
      <xdr:spPr bwMode="auto">
        <a:xfrm>
          <a:off x="266700" y="3362325"/>
          <a:ext cx="1628775" cy="149542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マドンナ</a:t>
          </a:r>
        </a:p>
        <a:p>
          <a:pPr algn="l" rtl="0">
            <a:lnSpc>
              <a:spcPts val="2000"/>
            </a:lnSpc>
            <a:defRPr sz="1000"/>
          </a:pPr>
          <a:r>
            <a:rPr lang="ja-JP" altLang="en-US" sz="1800" b="0" i="0" u="none" strike="noStrike" baseline="0">
              <a:solidFill>
                <a:srgbClr val="000000"/>
              </a:solidFill>
              <a:latin typeface="ＭＳ Ｐゴシック"/>
              <a:ea typeface="ＭＳ Ｐゴシック"/>
            </a:rPr>
            <a:t>球場</a:t>
          </a:r>
        </a:p>
      </xdr:txBody>
    </xdr:sp>
    <xdr:clientData/>
  </xdr:twoCellAnchor>
  <xdr:twoCellAnchor>
    <xdr:from>
      <xdr:col>0</xdr:col>
      <xdr:colOff>85725</xdr:colOff>
      <xdr:row>0</xdr:row>
      <xdr:rowOff>0</xdr:rowOff>
    </xdr:from>
    <xdr:to>
      <xdr:col>1</xdr:col>
      <xdr:colOff>371475</xdr:colOff>
      <xdr:row>0</xdr:row>
      <xdr:rowOff>0</xdr:rowOff>
    </xdr:to>
    <xdr:sp macro="" textlink="">
      <xdr:nvSpPr>
        <xdr:cNvPr id="19" name="Rectangle 18"/>
        <xdr:cNvSpPr>
          <a:spLocks noChangeArrowheads="1"/>
        </xdr:cNvSpPr>
      </xdr:nvSpPr>
      <xdr:spPr bwMode="auto">
        <a:xfrm>
          <a:off x="85725" y="5000625"/>
          <a:ext cx="1381125" cy="9429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マドンナ球場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駐車できません。</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7</xdr:col>
      <xdr:colOff>485775</xdr:colOff>
      <xdr:row>0</xdr:row>
      <xdr:rowOff>0</xdr:rowOff>
    </xdr:from>
    <xdr:to>
      <xdr:col>8</xdr:col>
      <xdr:colOff>0</xdr:colOff>
      <xdr:row>0</xdr:row>
      <xdr:rowOff>0</xdr:rowOff>
    </xdr:to>
    <xdr:sp macro="" textlink="">
      <xdr:nvSpPr>
        <xdr:cNvPr id="20" name="Rectangle 19"/>
        <xdr:cNvSpPr>
          <a:spLocks noChangeArrowheads="1"/>
        </xdr:cNvSpPr>
      </xdr:nvSpPr>
      <xdr:spPr bwMode="auto">
        <a:xfrm>
          <a:off x="5695950" y="6400800"/>
          <a:ext cx="200025" cy="1362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正</a:t>
          </a:r>
        </a:p>
        <a:p>
          <a:pPr algn="l" rtl="0">
            <a:defRPr sz="1000"/>
          </a:pPr>
          <a:r>
            <a:rPr lang="ja-JP" altLang="en-US" sz="1100" b="0" i="0" u="none" strike="noStrike" baseline="0">
              <a:solidFill>
                <a:srgbClr val="000000"/>
              </a:solidFill>
              <a:latin typeface="ＭＳ Ｐゴシック"/>
              <a:ea typeface="ＭＳ Ｐゴシック"/>
            </a:rPr>
            <a:t>面</a:t>
          </a:r>
        </a:p>
        <a:p>
          <a:pPr algn="l" rtl="0">
            <a:defRPr sz="1000"/>
          </a:pPr>
          <a:r>
            <a:rPr lang="ja-JP" altLang="en-US" sz="1100" b="0" i="0" u="none" strike="noStrike" baseline="0">
              <a:solidFill>
                <a:srgbClr val="000000"/>
              </a:solidFill>
              <a:latin typeface="ＭＳ Ｐゴシック"/>
              <a:ea typeface="ＭＳ Ｐゴシック"/>
            </a:rPr>
            <a:t>入</a:t>
          </a:r>
        </a:p>
        <a:p>
          <a:pPr algn="l" rtl="0">
            <a:lnSpc>
              <a:spcPts val="1200"/>
            </a:lnSpc>
            <a:defRPr sz="1000"/>
          </a:pPr>
          <a:r>
            <a:rPr lang="ja-JP" altLang="en-US" sz="1100" b="0" i="0" u="none" strike="noStrike" baseline="0">
              <a:solidFill>
                <a:srgbClr val="000000"/>
              </a:solidFill>
              <a:latin typeface="ＭＳ Ｐゴシック"/>
              <a:ea typeface="ＭＳ Ｐゴシック"/>
            </a:rPr>
            <a:t>口</a:t>
          </a:r>
        </a:p>
      </xdr:txBody>
    </xdr:sp>
    <xdr:clientData/>
  </xdr:twoCellAnchor>
  <xdr:twoCellAnchor>
    <xdr:from>
      <xdr:col>4</xdr:col>
      <xdr:colOff>352425</xdr:colOff>
      <xdr:row>0</xdr:row>
      <xdr:rowOff>0</xdr:rowOff>
    </xdr:from>
    <xdr:to>
      <xdr:col>4</xdr:col>
      <xdr:colOff>657225</xdr:colOff>
      <xdr:row>0</xdr:row>
      <xdr:rowOff>0</xdr:rowOff>
    </xdr:to>
    <xdr:sp macro="" textlink="">
      <xdr:nvSpPr>
        <xdr:cNvPr id="17462" name="Rectangle 20"/>
        <xdr:cNvSpPr>
          <a:spLocks noChangeArrowheads="1"/>
        </xdr:cNvSpPr>
      </xdr:nvSpPr>
      <xdr:spPr bwMode="auto">
        <a:xfrm>
          <a:off x="3505200" y="0"/>
          <a:ext cx="304800" cy="0"/>
        </a:xfrm>
        <a:prstGeom prst="rect">
          <a:avLst/>
        </a:prstGeom>
        <a:solidFill>
          <a:srgbClr val="FFFFFF"/>
        </a:solidFill>
        <a:ln w="9525">
          <a:solidFill>
            <a:srgbClr val="000000"/>
          </a:solidFill>
          <a:miter lim="800000"/>
          <a:headEnd/>
          <a:tailEnd/>
        </a:ln>
      </xdr:spPr>
    </xdr:sp>
    <xdr:clientData/>
  </xdr:twoCellAnchor>
  <xdr:twoCellAnchor>
    <xdr:from>
      <xdr:col>4</xdr:col>
      <xdr:colOff>523875</xdr:colOff>
      <xdr:row>0</xdr:row>
      <xdr:rowOff>0</xdr:rowOff>
    </xdr:from>
    <xdr:to>
      <xdr:col>4</xdr:col>
      <xdr:colOff>666750</xdr:colOff>
      <xdr:row>0</xdr:row>
      <xdr:rowOff>0</xdr:rowOff>
    </xdr:to>
    <xdr:sp macro="" textlink="">
      <xdr:nvSpPr>
        <xdr:cNvPr id="17463" name="Rectangle 21"/>
        <xdr:cNvSpPr>
          <a:spLocks noChangeArrowheads="1"/>
        </xdr:cNvSpPr>
      </xdr:nvSpPr>
      <xdr:spPr bwMode="auto">
        <a:xfrm>
          <a:off x="3676650" y="0"/>
          <a:ext cx="142875" cy="0"/>
        </a:xfrm>
        <a:prstGeom prst="rect">
          <a:avLst/>
        </a:prstGeom>
        <a:solidFill>
          <a:srgbClr val="FFFFFF"/>
        </a:solidFill>
        <a:ln w="9525">
          <a:solidFill>
            <a:srgbClr val="000000"/>
          </a:solidFill>
          <a:miter lim="800000"/>
          <a:headEnd/>
          <a:tailEnd/>
        </a:ln>
      </xdr:spPr>
    </xdr:sp>
    <xdr:clientData/>
  </xdr:twoCellAnchor>
  <xdr:twoCellAnchor>
    <xdr:from>
      <xdr:col>10</xdr:col>
      <xdr:colOff>457200</xdr:colOff>
      <xdr:row>0</xdr:row>
      <xdr:rowOff>0</xdr:rowOff>
    </xdr:from>
    <xdr:to>
      <xdr:col>11</xdr:col>
      <xdr:colOff>47625</xdr:colOff>
      <xdr:row>0</xdr:row>
      <xdr:rowOff>0</xdr:rowOff>
    </xdr:to>
    <xdr:sp macro="" textlink="">
      <xdr:nvSpPr>
        <xdr:cNvPr id="17464" name="Line 22"/>
        <xdr:cNvSpPr>
          <a:spLocks noChangeShapeType="1"/>
        </xdr:cNvSpPr>
      </xdr:nvSpPr>
      <xdr:spPr bwMode="auto">
        <a:xfrm flipH="1" flipV="1">
          <a:off x="7724775" y="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0</xdr:row>
      <xdr:rowOff>0</xdr:rowOff>
    </xdr:from>
    <xdr:to>
      <xdr:col>11</xdr:col>
      <xdr:colOff>257175</xdr:colOff>
      <xdr:row>0</xdr:row>
      <xdr:rowOff>0</xdr:rowOff>
    </xdr:to>
    <xdr:sp macro="" textlink="">
      <xdr:nvSpPr>
        <xdr:cNvPr id="17465" name="Line 23"/>
        <xdr:cNvSpPr>
          <a:spLocks noChangeShapeType="1"/>
        </xdr:cNvSpPr>
      </xdr:nvSpPr>
      <xdr:spPr bwMode="auto">
        <a:xfrm flipH="1" flipV="1">
          <a:off x="7791450" y="0"/>
          <a:ext cx="41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0</xdr:row>
      <xdr:rowOff>0</xdr:rowOff>
    </xdr:from>
    <xdr:to>
      <xdr:col>10</xdr:col>
      <xdr:colOff>457200</xdr:colOff>
      <xdr:row>0</xdr:row>
      <xdr:rowOff>0</xdr:rowOff>
    </xdr:to>
    <xdr:sp macro="" textlink="">
      <xdr:nvSpPr>
        <xdr:cNvPr id="17466" name="Line 24"/>
        <xdr:cNvSpPr>
          <a:spLocks noChangeShapeType="1"/>
        </xdr:cNvSpPr>
      </xdr:nvSpPr>
      <xdr:spPr bwMode="auto">
        <a:xfrm flipH="1" flipV="1">
          <a:off x="381000" y="0"/>
          <a:ext cx="7343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0</xdr:row>
      <xdr:rowOff>0</xdr:rowOff>
    </xdr:from>
    <xdr:to>
      <xdr:col>10</xdr:col>
      <xdr:colOff>533400</xdr:colOff>
      <xdr:row>0</xdr:row>
      <xdr:rowOff>0</xdr:rowOff>
    </xdr:to>
    <xdr:sp macro="" textlink="">
      <xdr:nvSpPr>
        <xdr:cNvPr id="17467" name="Line 25"/>
        <xdr:cNvSpPr>
          <a:spLocks noChangeShapeType="1"/>
        </xdr:cNvSpPr>
      </xdr:nvSpPr>
      <xdr:spPr bwMode="auto">
        <a:xfrm flipH="1" flipV="1">
          <a:off x="371475" y="0"/>
          <a:ext cx="7429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0</xdr:row>
      <xdr:rowOff>0</xdr:rowOff>
    </xdr:from>
    <xdr:to>
      <xdr:col>6</xdr:col>
      <xdr:colOff>638175</xdr:colOff>
      <xdr:row>0</xdr:row>
      <xdr:rowOff>0</xdr:rowOff>
    </xdr:to>
    <xdr:sp macro="" textlink="">
      <xdr:nvSpPr>
        <xdr:cNvPr id="27" name="Rectangle 26"/>
        <xdr:cNvSpPr>
          <a:spLocks noChangeArrowheads="1"/>
        </xdr:cNvSpPr>
      </xdr:nvSpPr>
      <xdr:spPr bwMode="auto">
        <a:xfrm>
          <a:off x="1123950" y="990600"/>
          <a:ext cx="4038600" cy="42862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7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   南側駐車場：駐車できます。</a:t>
          </a:r>
        </a:p>
        <a:p>
          <a:pPr algn="ctr" rtl="0">
            <a:lnSpc>
              <a:spcPts val="1700"/>
            </a:lnSpc>
            <a:defRPr sz="1000"/>
          </a:pPr>
          <a:r>
            <a:rPr lang="ja-JP" altLang="en-US" sz="1400" b="0" i="0" u="none" strike="noStrike" baseline="0">
              <a:solidFill>
                <a:srgbClr val="000000"/>
              </a:solidFill>
              <a:latin typeface="ＭＳ Ｐゴシック"/>
              <a:ea typeface="ＭＳ Ｐゴシック"/>
            </a:rPr>
            <a:t>こちらのほうが近いです</a:t>
          </a:r>
        </a:p>
      </xdr:txBody>
    </xdr:sp>
    <xdr:clientData fLocksWithSheet="0"/>
  </xdr:twoCellAnchor>
  <xdr:twoCellAnchor>
    <xdr:from>
      <xdr:col>0</xdr:col>
      <xdr:colOff>304800</xdr:colOff>
      <xdr:row>0</xdr:row>
      <xdr:rowOff>0</xdr:rowOff>
    </xdr:from>
    <xdr:to>
      <xdr:col>2</xdr:col>
      <xdr:colOff>495300</xdr:colOff>
      <xdr:row>0</xdr:row>
      <xdr:rowOff>0</xdr:rowOff>
    </xdr:to>
    <xdr:sp macro="" textlink="">
      <xdr:nvSpPr>
        <xdr:cNvPr id="28" name="Oval 27"/>
        <xdr:cNvSpPr>
          <a:spLocks noChangeArrowheads="1"/>
        </xdr:cNvSpPr>
      </xdr:nvSpPr>
      <xdr:spPr bwMode="auto">
        <a:xfrm>
          <a:off x="304800" y="1695450"/>
          <a:ext cx="1971675" cy="1562100"/>
        </a:xfrm>
        <a:prstGeom prst="ellipse">
          <a:avLst/>
        </a:prstGeom>
        <a:solidFill>
          <a:srgbClr val="FFFFFF"/>
        </a:solidFill>
        <a:ln w="9525">
          <a:solidFill>
            <a:srgbClr val="000000"/>
          </a:solidFill>
          <a:round/>
          <a:headEnd/>
          <a:tailEnd/>
        </a:ln>
      </xdr:spPr>
      <xdr:txBody>
        <a:bodyPr vertOverflow="clip" wrap="square" lIns="36576" tIns="22860" rIns="0" bIns="0" anchor="t" upright="1"/>
        <a:lstStyle/>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坊ちゃん</a:t>
          </a:r>
        </a:p>
        <a:p>
          <a:pPr algn="l" rtl="0">
            <a:lnSpc>
              <a:spcPts val="2100"/>
            </a:lnSpc>
            <a:defRPr sz="1000"/>
          </a:pPr>
          <a:r>
            <a:rPr lang="ja-JP" altLang="en-US" sz="1800" b="0" i="0" u="none" strike="noStrike" baseline="0">
              <a:solidFill>
                <a:srgbClr val="000000"/>
              </a:solidFill>
              <a:latin typeface="ＭＳ Ｐゴシック"/>
              <a:ea typeface="ＭＳ Ｐゴシック"/>
            </a:rPr>
            <a:t>球場</a:t>
          </a: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3</xdr:col>
      <xdr:colOff>152400</xdr:colOff>
      <xdr:row>0</xdr:row>
      <xdr:rowOff>0</xdr:rowOff>
    </xdr:from>
    <xdr:to>
      <xdr:col>4</xdr:col>
      <xdr:colOff>600075</xdr:colOff>
      <xdr:row>0</xdr:row>
      <xdr:rowOff>0</xdr:rowOff>
    </xdr:to>
    <xdr:sp macro="" textlink="">
      <xdr:nvSpPr>
        <xdr:cNvPr id="29" name="Rectangle 28"/>
        <xdr:cNvSpPr>
          <a:spLocks noChangeArrowheads="1"/>
        </xdr:cNvSpPr>
      </xdr:nvSpPr>
      <xdr:spPr bwMode="auto">
        <a:xfrm>
          <a:off x="2619375" y="1924050"/>
          <a:ext cx="1133475"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テニスコート</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200025</xdr:colOff>
      <xdr:row>0</xdr:row>
      <xdr:rowOff>0</xdr:rowOff>
    </xdr:from>
    <xdr:to>
      <xdr:col>2</xdr:col>
      <xdr:colOff>676275</xdr:colOff>
      <xdr:row>0</xdr:row>
      <xdr:rowOff>0</xdr:rowOff>
    </xdr:to>
    <xdr:sp macro="" textlink="">
      <xdr:nvSpPr>
        <xdr:cNvPr id="30" name="Rectangle 29"/>
        <xdr:cNvSpPr>
          <a:spLocks noChangeArrowheads="1"/>
        </xdr:cNvSpPr>
      </xdr:nvSpPr>
      <xdr:spPr bwMode="auto">
        <a:xfrm>
          <a:off x="1981200" y="3981450"/>
          <a:ext cx="476250"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クラブバス</a:t>
          </a:r>
        </a:p>
      </xdr:txBody>
    </xdr:sp>
    <xdr:clientData/>
  </xdr:twoCellAnchor>
  <xdr:twoCellAnchor>
    <xdr:from>
      <xdr:col>0</xdr:col>
      <xdr:colOff>762000</xdr:colOff>
      <xdr:row>0</xdr:row>
      <xdr:rowOff>0</xdr:rowOff>
    </xdr:from>
    <xdr:to>
      <xdr:col>6</xdr:col>
      <xdr:colOff>476250</xdr:colOff>
      <xdr:row>0</xdr:row>
      <xdr:rowOff>0</xdr:rowOff>
    </xdr:to>
    <xdr:sp macro="" textlink="">
      <xdr:nvSpPr>
        <xdr:cNvPr id="31" name="Rectangle 30"/>
        <xdr:cNvSpPr>
          <a:spLocks noChangeArrowheads="1"/>
        </xdr:cNvSpPr>
      </xdr:nvSpPr>
      <xdr:spPr bwMode="auto">
        <a:xfrm>
          <a:off x="762000" y="352425"/>
          <a:ext cx="4238625" cy="5715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339966"/>
              </a:solidFill>
              <a:latin typeface="ＭＳ Ｐゴシック"/>
              <a:ea typeface="ＭＳ Ｐゴシック"/>
            </a:rPr>
            <a:t>工事中：臨時駐車場ー１　</a:t>
          </a:r>
        </a:p>
        <a:p>
          <a:pPr algn="l" rtl="0">
            <a:defRPr sz="1000"/>
          </a:pPr>
          <a:r>
            <a:rPr lang="ja-JP" altLang="en-US" sz="1600" b="0" i="0" u="none" strike="noStrike" baseline="0">
              <a:solidFill>
                <a:srgbClr val="339966"/>
              </a:solidFill>
              <a:latin typeface="ＭＳ Ｐゴシック"/>
              <a:ea typeface="ＭＳ Ｐゴシック"/>
            </a:rPr>
            <a:t>　　　駐車台数　４８７台</a:t>
          </a:r>
          <a:r>
            <a:rPr lang="ja-JP" altLang="en-US" sz="1600" b="0" i="0" u="none" strike="noStrike" baseline="0">
              <a:solidFill>
                <a:srgbClr val="FF0000"/>
              </a:solidFill>
              <a:latin typeface="ＭＳ Ｐゴシック"/>
              <a:ea typeface="ＭＳ Ｐゴシック"/>
            </a:rPr>
            <a:t>（のうち約半数駐車可）</a:t>
          </a:r>
          <a:endParaRPr lang="ja-JP" altLang="en-US" sz="1400" b="0" i="0" u="none" strike="noStrike" baseline="0">
            <a:solidFill>
              <a:srgbClr val="339966"/>
            </a:solidFill>
            <a:latin typeface="ＭＳ Ｐゴシック"/>
            <a:ea typeface="ＭＳ Ｐゴシック"/>
          </a:endParaRPr>
        </a:p>
        <a:p>
          <a:pPr algn="l" rtl="0">
            <a:defRPr sz="1000"/>
          </a:pPr>
          <a:endParaRPr lang="ja-JP" altLang="en-US" sz="1400" b="0" i="0" u="none" strike="noStrike" baseline="0">
            <a:solidFill>
              <a:srgbClr val="339966"/>
            </a:solidFill>
            <a:latin typeface="ＭＳ Ｐゴシック"/>
            <a:ea typeface="ＭＳ Ｐゴシック"/>
          </a:endParaRPr>
        </a:p>
      </xdr:txBody>
    </xdr:sp>
    <xdr:clientData/>
  </xdr:twoCellAnchor>
  <xdr:twoCellAnchor>
    <xdr:from>
      <xdr:col>7</xdr:col>
      <xdr:colOff>276225</xdr:colOff>
      <xdr:row>0</xdr:row>
      <xdr:rowOff>0</xdr:rowOff>
    </xdr:from>
    <xdr:to>
      <xdr:col>12</xdr:col>
      <xdr:colOff>561975</xdr:colOff>
      <xdr:row>0</xdr:row>
      <xdr:rowOff>0</xdr:rowOff>
    </xdr:to>
    <xdr:sp macro="" textlink="">
      <xdr:nvSpPr>
        <xdr:cNvPr id="32" name="Rectangle 31"/>
        <xdr:cNvSpPr>
          <a:spLocks noChangeArrowheads="1"/>
        </xdr:cNvSpPr>
      </xdr:nvSpPr>
      <xdr:spPr bwMode="auto">
        <a:xfrm>
          <a:off x="5486400" y="485775"/>
          <a:ext cx="3714750" cy="4667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339966"/>
              </a:solidFill>
              <a:latin typeface="ＭＳ Ｐゴシック"/>
              <a:ea typeface="ＭＳ Ｐゴシック"/>
            </a:rPr>
            <a:t>工事中：臨時駐車場ー２　</a:t>
          </a:r>
          <a:r>
            <a:rPr lang="ja-JP" altLang="en-US" sz="1600" b="0" i="0" u="none" strike="noStrike" baseline="0">
              <a:solidFill>
                <a:srgbClr val="FF0000"/>
              </a:solidFill>
              <a:latin typeface="ＭＳ Ｐゴシック"/>
              <a:ea typeface="ＭＳ Ｐゴシック"/>
            </a:rPr>
            <a:t>使用不可</a:t>
          </a:r>
          <a:endParaRPr lang="ja-JP" altLang="en-US" sz="1600" b="0" i="0" u="none" strike="noStrike" baseline="0">
            <a:solidFill>
              <a:srgbClr val="339966"/>
            </a:solidFill>
            <a:latin typeface="ＭＳ Ｐゴシック"/>
            <a:ea typeface="ＭＳ Ｐゴシック"/>
          </a:endParaRPr>
        </a:p>
        <a:p>
          <a:pPr algn="l" rtl="0">
            <a:defRPr sz="1000"/>
          </a:pPr>
          <a:r>
            <a:rPr lang="ja-JP" altLang="en-US" sz="1600" b="0" i="0" u="none" strike="noStrike" baseline="0">
              <a:solidFill>
                <a:srgbClr val="339966"/>
              </a:solidFill>
              <a:latin typeface="ＭＳ Ｐゴシック"/>
              <a:ea typeface="ＭＳ Ｐゴシック"/>
            </a:rPr>
            <a:t>　　　　　　　　駐車台数　４８６台</a:t>
          </a:r>
        </a:p>
        <a:p>
          <a:pPr algn="l" rtl="0">
            <a:defRPr sz="1000"/>
          </a:pPr>
          <a:endParaRPr lang="ja-JP" altLang="en-US" sz="1600" b="0" i="0" u="none" strike="noStrike" baseline="0">
            <a:solidFill>
              <a:srgbClr val="339966"/>
            </a:solidFill>
            <a:latin typeface="ＭＳ Ｐゴシック"/>
            <a:ea typeface="ＭＳ Ｐゴシック"/>
          </a:endParaRPr>
        </a:p>
      </xdr:txBody>
    </xdr:sp>
    <xdr:clientData/>
  </xdr:twoCellAnchor>
  <xdr:twoCellAnchor>
    <xdr:from>
      <xdr:col>3</xdr:col>
      <xdr:colOff>161925</xdr:colOff>
      <xdr:row>0</xdr:row>
      <xdr:rowOff>0</xdr:rowOff>
    </xdr:from>
    <xdr:to>
      <xdr:col>5</xdr:col>
      <xdr:colOff>161925</xdr:colOff>
      <xdr:row>0</xdr:row>
      <xdr:rowOff>0</xdr:rowOff>
    </xdr:to>
    <xdr:sp macro="" textlink="">
      <xdr:nvSpPr>
        <xdr:cNvPr id="5121" name="Rectangle 1"/>
        <xdr:cNvSpPr>
          <a:spLocks noChangeArrowheads="1"/>
        </xdr:cNvSpPr>
      </xdr:nvSpPr>
      <xdr:spPr bwMode="auto">
        <a:xfrm>
          <a:off x="2628900" y="4772025"/>
          <a:ext cx="1371600" cy="571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北第３駐車場：　</a:t>
          </a:r>
        </a:p>
        <a:p>
          <a:pPr algn="l" rtl="0">
            <a:defRPr sz="1000"/>
          </a:pPr>
          <a:r>
            <a:rPr lang="ja-JP" altLang="en-US" sz="1100" b="0" i="0" u="none" strike="noStrike" baseline="0">
              <a:solidFill>
                <a:srgbClr val="000000"/>
              </a:solidFill>
              <a:latin typeface="ＭＳ Ｐゴシック"/>
              <a:ea typeface="ＭＳ Ｐゴシック"/>
            </a:rPr>
            <a:t>マナーを守り、譲り合ってご使用下さい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495300</xdr:colOff>
      <xdr:row>0</xdr:row>
      <xdr:rowOff>0</xdr:rowOff>
    </xdr:from>
    <xdr:to>
      <xdr:col>3</xdr:col>
      <xdr:colOff>76200</xdr:colOff>
      <xdr:row>0</xdr:row>
      <xdr:rowOff>0</xdr:rowOff>
    </xdr:to>
    <xdr:sp macro="" textlink="">
      <xdr:nvSpPr>
        <xdr:cNvPr id="5122" name="Rectangle 2"/>
        <xdr:cNvSpPr>
          <a:spLocks noChangeArrowheads="1"/>
        </xdr:cNvSpPr>
      </xdr:nvSpPr>
      <xdr:spPr bwMode="auto">
        <a:xfrm>
          <a:off x="1590675" y="4924425"/>
          <a:ext cx="952500" cy="8858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北第２駐車場</a:t>
          </a:r>
        </a:p>
        <a:p>
          <a:pPr algn="l" rtl="0">
            <a:lnSpc>
              <a:spcPts val="1400"/>
            </a:lnSpc>
            <a:defRPr sz="1000"/>
          </a:pPr>
          <a:r>
            <a:rPr lang="ja-JP" altLang="en-US" sz="1200" b="0" i="0" u="none" strike="noStrike" baseline="0">
              <a:solidFill>
                <a:srgbClr val="000000"/>
              </a:solidFill>
              <a:latin typeface="ＭＳ Ｐゴシック"/>
              <a:ea typeface="ＭＳ Ｐゴシック"/>
            </a:rPr>
            <a:t>クラブ役員</a:t>
          </a:r>
        </a:p>
        <a:p>
          <a:pPr algn="l" rtl="0">
            <a:lnSpc>
              <a:spcPts val="1400"/>
            </a:lnSpc>
            <a:defRPr sz="1000"/>
          </a:pPr>
          <a:r>
            <a:rPr lang="ja-JP" altLang="en-US" sz="1200" b="0" i="0" u="none" strike="noStrike" baseline="0">
              <a:solidFill>
                <a:srgbClr val="000000"/>
              </a:solidFill>
              <a:latin typeface="ＭＳ Ｐゴシック"/>
              <a:ea typeface="ＭＳ Ｐゴシック"/>
            </a:rPr>
            <a:t>クラブバス</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3</xdr:col>
      <xdr:colOff>200025</xdr:colOff>
      <xdr:row>0</xdr:row>
      <xdr:rowOff>0</xdr:rowOff>
    </xdr:from>
    <xdr:to>
      <xdr:col>5</xdr:col>
      <xdr:colOff>304800</xdr:colOff>
      <xdr:row>0</xdr:row>
      <xdr:rowOff>0</xdr:rowOff>
    </xdr:to>
    <xdr:sp macro="" textlink="">
      <xdr:nvSpPr>
        <xdr:cNvPr id="5123" name="Rectangle 3"/>
        <xdr:cNvSpPr>
          <a:spLocks noChangeArrowheads="1"/>
        </xdr:cNvSpPr>
      </xdr:nvSpPr>
      <xdr:spPr bwMode="auto">
        <a:xfrm>
          <a:off x="2667000" y="5495925"/>
          <a:ext cx="1476375" cy="4191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武道館駐車場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利用出来ません</a:t>
          </a:r>
        </a:p>
      </xdr:txBody>
    </xdr:sp>
    <xdr:clientData/>
  </xdr:twoCellAnchor>
  <xdr:twoCellAnchor>
    <xdr:from>
      <xdr:col>5</xdr:col>
      <xdr:colOff>447675</xdr:colOff>
      <xdr:row>0</xdr:row>
      <xdr:rowOff>0</xdr:rowOff>
    </xdr:from>
    <xdr:to>
      <xdr:col>6</xdr:col>
      <xdr:colOff>609600</xdr:colOff>
      <xdr:row>0</xdr:row>
      <xdr:rowOff>0</xdr:rowOff>
    </xdr:to>
    <xdr:sp macro="" textlink="">
      <xdr:nvSpPr>
        <xdr:cNvPr id="5124" name="Rectangle 4"/>
        <xdr:cNvSpPr>
          <a:spLocks noChangeArrowheads="1"/>
        </xdr:cNvSpPr>
      </xdr:nvSpPr>
      <xdr:spPr bwMode="auto">
        <a:xfrm>
          <a:off x="4286250" y="3676650"/>
          <a:ext cx="847725" cy="17716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000"/>
            </a:lnSpc>
            <a:defRPr sz="1000"/>
          </a:pPr>
          <a:r>
            <a:rPr lang="ja-JP" altLang="en-US" sz="1800" b="0" i="0" u="none" strike="noStrike" baseline="0">
              <a:solidFill>
                <a:srgbClr val="000000"/>
              </a:solidFill>
              <a:latin typeface="ＭＳ Ｐゴシック"/>
              <a:ea typeface="ＭＳ Ｐゴシック"/>
            </a:rPr>
            <a:t>武道館</a:t>
          </a:r>
        </a:p>
      </xdr:txBody>
    </xdr:sp>
    <xdr:clientData/>
  </xdr:twoCellAnchor>
  <xdr:twoCellAnchor>
    <xdr:from>
      <xdr:col>8</xdr:col>
      <xdr:colOff>180975</xdr:colOff>
      <xdr:row>0</xdr:row>
      <xdr:rowOff>0</xdr:rowOff>
    </xdr:from>
    <xdr:to>
      <xdr:col>10</xdr:col>
      <xdr:colOff>504825</xdr:colOff>
      <xdr:row>0</xdr:row>
      <xdr:rowOff>0</xdr:rowOff>
    </xdr:to>
    <xdr:sp macro="" textlink="">
      <xdr:nvSpPr>
        <xdr:cNvPr id="5125" name="Rectangle 5"/>
        <xdr:cNvSpPr>
          <a:spLocks noChangeArrowheads="1"/>
        </xdr:cNvSpPr>
      </xdr:nvSpPr>
      <xdr:spPr bwMode="auto">
        <a:xfrm>
          <a:off x="6076950" y="2314575"/>
          <a:ext cx="1695450" cy="19621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300"/>
            </a:lnSpc>
            <a:defRPr sz="1000"/>
          </a:pPr>
          <a:r>
            <a:rPr lang="ja-JP" altLang="en-US" sz="2000" b="0" i="0" u="none" strike="noStrike" baseline="0">
              <a:solidFill>
                <a:srgbClr val="000000"/>
              </a:solidFill>
              <a:latin typeface="ＭＳ Ｐゴシック"/>
              <a:ea typeface="ＭＳ Ｐゴシック"/>
            </a:rPr>
            <a:t>　　競輪場</a:t>
          </a:r>
        </a:p>
      </xdr:txBody>
    </xdr:sp>
    <xdr:clientData/>
  </xdr:twoCellAnchor>
  <xdr:twoCellAnchor>
    <xdr:from>
      <xdr:col>11</xdr:col>
      <xdr:colOff>295275</xdr:colOff>
      <xdr:row>0</xdr:row>
      <xdr:rowOff>0</xdr:rowOff>
    </xdr:from>
    <xdr:to>
      <xdr:col>13</xdr:col>
      <xdr:colOff>600075</xdr:colOff>
      <xdr:row>0</xdr:row>
      <xdr:rowOff>0</xdr:rowOff>
    </xdr:to>
    <xdr:sp macro="" textlink="">
      <xdr:nvSpPr>
        <xdr:cNvPr id="5126" name="Rectangle 6"/>
        <xdr:cNvSpPr>
          <a:spLocks noChangeArrowheads="1"/>
        </xdr:cNvSpPr>
      </xdr:nvSpPr>
      <xdr:spPr bwMode="auto">
        <a:xfrm>
          <a:off x="8248650" y="3124200"/>
          <a:ext cx="1676400" cy="26670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endParaRPr lang="ja-JP" altLang="en-US" sz="1800" b="0" i="0" u="none" strike="noStrike" baseline="0">
            <a:solidFill>
              <a:srgbClr val="000000"/>
            </a:solidFill>
            <a:latin typeface="ＭＳ Ｐゴシック"/>
            <a:ea typeface="ＭＳ Ｐゴシック"/>
          </a:endParaRPr>
        </a:p>
        <a:p>
          <a:pPr algn="l" rtl="0">
            <a:defRPr sz="1000"/>
          </a:pPr>
          <a:r>
            <a:rPr lang="ja-JP" altLang="en-US" sz="1800" b="0" i="0" u="none" strike="noStrike" baseline="0">
              <a:solidFill>
                <a:srgbClr val="FF0000"/>
              </a:solidFill>
              <a:latin typeface="ＭＳ Ｐゴシック"/>
              <a:ea typeface="ＭＳ Ｐゴシック"/>
            </a:rPr>
            <a:t>西第１駐車場</a:t>
          </a:r>
        </a:p>
        <a:p>
          <a:pPr algn="l" rtl="0">
            <a:defRPr sz="1000"/>
          </a:pPr>
          <a:endParaRPr lang="ja-JP" altLang="en-US" sz="1800" b="0" i="0" u="none" strike="noStrike" baseline="0">
            <a:solidFill>
              <a:srgbClr val="FF0000"/>
            </a:solidFill>
            <a:latin typeface="ＭＳ Ｐゴシック"/>
            <a:ea typeface="ＭＳ Ｐゴシック"/>
          </a:endParaRPr>
        </a:p>
        <a:p>
          <a:pPr algn="l" rtl="0">
            <a:defRPr sz="1000"/>
          </a:pPr>
          <a:r>
            <a:rPr lang="ja-JP" altLang="en-US" sz="1800" b="0" i="0" u="none" strike="noStrike" baseline="0">
              <a:solidFill>
                <a:srgbClr val="FF0000"/>
              </a:solidFill>
              <a:latin typeface="ＭＳ Ｐゴシック"/>
              <a:ea typeface="ＭＳ Ｐゴシック"/>
            </a:rPr>
            <a:t>利用できます</a:t>
          </a:r>
        </a:p>
        <a:p>
          <a:pPr algn="l" rtl="0">
            <a:defRPr sz="1000"/>
          </a:pP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9</xdr:col>
      <xdr:colOff>466725</xdr:colOff>
      <xdr:row>0</xdr:row>
      <xdr:rowOff>0</xdr:rowOff>
    </xdr:from>
    <xdr:to>
      <xdr:col>13</xdr:col>
      <xdr:colOff>361950</xdr:colOff>
      <xdr:row>0</xdr:row>
      <xdr:rowOff>0</xdr:rowOff>
    </xdr:to>
    <xdr:sp macro="" textlink="">
      <xdr:nvSpPr>
        <xdr:cNvPr id="5127" name="Rectangle 7"/>
        <xdr:cNvSpPr>
          <a:spLocks noChangeArrowheads="1"/>
        </xdr:cNvSpPr>
      </xdr:nvSpPr>
      <xdr:spPr bwMode="auto">
        <a:xfrm>
          <a:off x="7048500" y="5972175"/>
          <a:ext cx="2638425" cy="1781175"/>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r>
            <a:rPr lang="ja-JP" altLang="en-US" sz="2000" b="0" i="0" u="none" strike="noStrike" baseline="0">
              <a:solidFill>
                <a:srgbClr val="000000"/>
              </a:solidFill>
              <a:latin typeface="ＭＳ Ｐゴシック"/>
              <a:ea typeface="ＭＳ Ｐゴシック"/>
            </a:rPr>
            <a:t>競輪場駐車場</a:t>
          </a:r>
        </a:p>
        <a:p>
          <a:pPr algn="l" rtl="0">
            <a:lnSpc>
              <a:spcPts val="2400"/>
            </a:lnSpc>
            <a:defRPr sz="1000"/>
          </a:pPr>
          <a:r>
            <a:rPr lang="ja-JP" altLang="en-US" sz="2000" b="0" i="0" u="none" strike="noStrike" baseline="0">
              <a:solidFill>
                <a:srgbClr val="000000"/>
              </a:solidFill>
              <a:latin typeface="ＭＳ Ｐゴシック"/>
              <a:ea typeface="ＭＳ Ｐゴシック"/>
            </a:rPr>
            <a:t>利用出来ません</a:t>
          </a:r>
        </a:p>
      </xdr:txBody>
    </xdr:sp>
    <xdr:clientData/>
  </xdr:twoCellAnchor>
  <xdr:twoCellAnchor>
    <xdr:from>
      <xdr:col>3</xdr:col>
      <xdr:colOff>0</xdr:colOff>
      <xdr:row>0</xdr:row>
      <xdr:rowOff>0</xdr:rowOff>
    </xdr:from>
    <xdr:to>
      <xdr:col>4</xdr:col>
      <xdr:colOff>533400</xdr:colOff>
      <xdr:row>0</xdr:row>
      <xdr:rowOff>0</xdr:rowOff>
    </xdr:to>
    <xdr:sp macro="" textlink="">
      <xdr:nvSpPr>
        <xdr:cNvPr id="5128" name="Rectangle 8"/>
        <xdr:cNvSpPr>
          <a:spLocks noChangeArrowheads="1"/>
        </xdr:cNvSpPr>
      </xdr:nvSpPr>
      <xdr:spPr bwMode="auto">
        <a:xfrm>
          <a:off x="2466975" y="3419475"/>
          <a:ext cx="1219200" cy="9715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アクアパレット</a:t>
          </a:r>
        </a:p>
      </xdr:txBody>
    </xdr:sp>
    <xdr:clientData/>
  </xdr:twoCellAnchor>
  <xdr:twoCellAnchor>
    <xdr:from>
      <xdr:col>7</xdr:col>
      <xdr:colOff>409575</xdr:colOff>
      <xdr:row>0</xdr:row>
      <xdr:rowOff>0</xdr:rowOff>
    </xdr:from>
    <xdr:to>
      <xdr:col>7</xdr:col>
      <xdr:colOff>447675</xdr:colOff>
      <xdr:row>0</xdr:row>
      <xdr:rowOff>0</xdr:rowOff>
    </xdr:to>
    <xdr:sp macro="" textlink="">
      <xdr:nvSpPr>
        <xdr:cNvPr id="17482" name="Line 9"/>
        <xdr:cNvSpPr>
          <a:spLocks noChangeShapeType="1"/>
        </xdr:cNvSpPr>
      </xdr:nvSpPr>
      <xdr:spPr bwMode="auto">
        <a:xfrm>
          <a:off x="5619750" y="0"/>
          <a:ext cx="38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0</xdr:row>
      <xdr:rowOff>0</xdr:rowOff>
    </xdr:from>
    <xdr:to>
      <xdr:col>8</xdr:col>
      <xdr:colOff>76200</xdr:colOff>
      <xdr:row>0</xdr:row>
      <xdr:rowOff>0</xdr:rowOff>
    </xdr:to>
    <xdr:sp macro="" textlink="">
      <xdr:nvSpPr>
        <xdr:cNvPr id="17483" name="Line 10"/>
        <xdr:cNvSpPr>
          <a:spLocks noChangeShapeType="1"/>
        </xdr:cNvSpPr>
      </xdr:nvSpPr>
      <xdr:spPr bwMode="auto">
        <a:xfrm>
          <a:off x="5962650" y="0"/>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7</xdr:col>
      <xdr:colOff>409575</xdr:colOff>
      <xdr:row>0</xdr:row>
      <xdr:rowOff>0</xdr:rowOff>
    </xdr:to>
    <xdr:sp macro="" textlink="">
      <xdr:nvSpPr>
        <xdr:cNvPr id="17484" name="Line 11"/>
        <xdr:cNvSpPr>
          <a:spLocks noChangeShapeType="1"/>
        </xdr:cNvSpPr>
      </xdr:nvSpPr>
      <xdr:spPr bwMode="auto">
        <a:xfrm flipH="1">
          <a:off x="0" y="0"/>
          <a:ext cx="5619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7</xdr:col>
      <xdr:colOff>457200</xdr:colOff>
      <xdr:row>0</xdr:row>
      <xdr:rowOff>0</xdr:rowOff>
    </xdr:to>
    <xdr:sp macro="" textlink="">
      <xdr:nvSpPr>
        <xdr:cNvPr id="17485" name="Line 12"/>
        <xdr:cNvSpPr>
          <a:spLocks noChangeShapeType="1"/>
        </xdr:cNvSpPr>
      </xdr:nvSpPr>
      <xdr:spPr bwMode="auto">
        <a:xfrm flipH="1" flipV="1">
          <a:off x="9525" y="0"/>
          <a:ext cx="5657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447675</xdr:colOff>
      <xdr:row>0</xdr:row>
      <xdr:rowOff>0</xdr:rowOff>
    </xdr:from>
    <xdr:to>
      <xdr:col>10</xdr:col>
      <xdr:colOff>609600</xdr:colOff>
      <xdr:row>0</xdr:row>
      <xdr:rowOff>0</xdr:rowOff>
    </xdr:to>
    <xdr:sp macro="" textlink="">
      <xdr:nvSpPr>
        <xdr:cNvPr id="17486" name="Line 13"/>
        <xdr:cNvSpPr>
          <a:spLocks noChangeShapeType="1"/>
        </xdr:cNvSpPr>
      </xdr:nvSpPr>
      <xdr:spPr bwMode="auto">
        <a:xfrm flipV="1">
          <a:off x="5657850" y="0"/>
          <a:ext cx="2219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0</xdr:row>
      <xdr:rowOff>0</xdr:rowOff>
    </xdr:from>
    <xdr:to>
      <xdr:col>11</xdr:col>
      <xdr:colOff>85725</xdr:colOff>
      <xdr:row>0</xdr:row>
      <xdr:rowOff>0</xdr:rowOff>
    </xdr:to>
    <xdr:sp macro="" textlink="">
      <xdr:nvSpPr>
        <xdr:cNvPr id="17487" name="Line 14"/>
        <xdr:cNvSpPr>
          <a:spLocks noChangeShapeType="1"/>
        </xdr:cNvSpPr>
      </xdr:nvSpPr>
      <xdr:spPr bwMode="auto">
        <a:xfrm flipV="1">
          <a:off x="5943600" y="0"/>
          <a:ext cx="2095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609600</xdr:colOff>
      <xdr:row>0</xdr:row>
      <xdr:rowOff>0</xdr:rowOff>
    </xdr:from>
    <xdr:to>
      <xdr:col>11</xdr:col>
      <xdr:colOff>47625</xdr:colOff>
      <xdr:row>0</xdr:row>
      <xdr:rowOff>0</xdr:rowOff>
    </xdr:to>
    <xdr:sp macro="" textlink="">
      <xdr:nvSpPr>
        <xdr:cNvPr id="17488" name="Line 15"/>
        <xdr:cNvSpPr>
          <a:spLocks noChangeShapeType="1"/>
        </xdr:cNvSpPr>
      </xdr:nvSpPr>
      <xdr:spPr bwMode="auto">
        <a:xfrm flipV="1">
          <a:off x="7877175" y="0"/>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104775</xdr:colOff>
      <xdr:row>0</xdr:row>
      <xdr:rowOff>0</xdr:rowOff>
    </xdr:from>
    <xdr:to>
      <xdr:col>11</xdr:col>
      <xdr:colOff>228600</xdr:colOff>
      <xdr:row>0</xdr:row>
      <xdr:rowOff>0</xdr:rowOff>
    </xdr:to>
    <xdr:sp macro="" textlink="">
      <xdr:nvSpPr>
        <xdr:cNvPr id="17489" name="Line 16"/>
        <xdr:cNvSpPr>
          <a:spLocks noChangeShapeType="1"/>
        </xdr:cNvSpPr>
      </xdr:nvSpPr>
      <xdr:spPr bwMode="auto">
        <a:xfrm flipV="1">
          <a:off x="8058150" y="0"/>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266700</xdr:colOff>
      <xdr:row>0</xdr:row>
      <xdr:rowOff>0</xdr:rowOff>
    </xdr:from>
    <xdr:to>
      <xdr:col>2</xdr:col>
      <xdr:colOff>114300</xdr:colOff>
      <xdr:row>0</xdr:row>
      <xdr:rowOff>0</xdr:rowOff>
    </xdr:to>
    <xdr:sp macro="" textlink="">
      <xdr:nvSpPr>
        <xdr:cNvPr id="5137" name="Oval 17"/>
        <xdr:cNvSpPr>
          <a:spLocks noChangeArrowheads="1"/>
        </xdr:cNvSpPr>
      </xdr:nvSpPr>
      <xdr:spPr bwMode="auto">
        <a:xfrm>
          <a:off x="266700" y="3362325"/>
          <a:ext cx="1628775" cy="149542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マドンナ</a:t>
          </a:r>
        </a:p>
        <a:p>
          <a:pPr algn="l" rtl="0">
            <a:lnSpc>
              <a:spcPts val="2000"/>
            </a:lnSpc>
            <a:defRPr sz="1000"/>
          </a:pPr>
          <a:r>
            <a:rPr lang="ja-JP" altLang="en-US" sz="1800" b="0" i="0" u="none" strike="noStrike" baseline="0">
              <a:solidFill>
                <a:srgbClr val="000000"/>
              </a:solidFill>
              <a:latin typeface="ＭＳ Ｐゴシック"/>
              <a:ea typeface="ＭＳ Ｐゴシック"/>
            </a:rPr>
            <a:t>球場</a:t>
          </a:r>
        </a:p>
      </xdr:txBody>
    </xdr:sp>
    <xdr:clientData/>
  </xdr:twoCellAnchor>
  <xdr:twoCellAnchor>
    <xdr:from>
      <xdr:col>0</xdr:col>
      <xdr:colOff>85725</xdr:colOff>
      <xdr:row>0</xdr:row>
      <xdr:rowOff>0</xdr:rowOff>
    </xdr:from>
    <xdr:to>
      <xdr:col>1</xdr:col>
      <xdr:colOff>371475</xdr:colOff>
      <xdr:row>0</xdr:row>
      <xdr:rowOff>0</xdr:rowOff>
    </xdr:to>
    <xdr:sp macro="" textlink="">
      <xdr:nvSpPr>
        <xdr:cNvPr id="5138" name="Rectangle 18"/>
        <xdr:cNvSpPr>
          <a:spLocks noChangeArrowheads="1"/>
        </xdr:cNvSpPr>
      </xdr:nvSpPr>
      <xdr:spPr bwMode="auto">
        <a:xfrm>
          <a:off x="85725" y="5000625"/>
          <a:ext cx="1381125" cy="9429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マドンナ球場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駐車できません。</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7</xdr:col>
      <xdr:colOff>485775</xdr:colOff>
      <xdr:row>0</xdr:row>
      <xdr:rowOff>0</xdr:rowOff>
    </xdr:from>
    <xdr:to>
      <xdr:col>8</xdr:col>
      <xdr:colOff>0</xdr:colOff>
      <xdr:row>0</xdr:row>
      <xdr:rowOff>0</xdr:rowOff>
    </xdr:to>
    <xdr:sp macro="" textlink="">
      <xdr:nvSpPr>
        <xdr:cNvPr id="5139" name="Rectangle 19"/>
        <xdr:cNvSpPr>
          <a:spLocks noChangeArrowheads="1"/>
        </xdr:cNvSpPr>
      </xdr:nvSpPr>
      <xdr:spPr bwMode="auto">
        <a:xfrm>
          <a:off x="5695950" y="6400800"/>
          <a:ext cx="200025" cy="1362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正</a:t>
          </a:r>
        </a:p>
        <a:p>
          <a:pPr algn="l" rtl="0">
            <a:defRPr sz="1000"/>
          </a:pPr>
          <a:r>
            <a:rPr lang="ja-JP" altLang="en-US" sz="1100" b="0" i="0" u="none" strike="noStrike" baseline="0">
              <a:solidFill>
                <a:srgbClr val="000000"/>
              </a:solidFill>
              <a:latin typeface="ＭＳ Ｐゴシック"/>
              <a:ea typeface="ＭＳ Ｐゴシック"/>
            </a:rPr>
            <a:t>面</a:t>
          </a:r>
        </a:p>
        <a:p>
          <a:pPr algn="l" rtl="0">
            <a:defRPr sz="1000"/>
          </a:pPr>
          <a:r>
            <a:rPr lang="ja-JP" altLang="en-US" sz="1100" b="0" i="0" u="none" strike="noStrike" baseline="0">
              <a:solidFill>
                <a:srgbClr val="000000"/>
              </a:solidFill>
              <a:latin typeface="ＭＳ Ｐゴシック"/>
              <a:ea typeface="ＭＳ Ｐゴシック"/>
            </a:rPr>
            <a:t>入</a:t>
          </a:r>
        </a:p>
        <a:p>
          <a:pPr algn="l" rtl="0">
            <a:lnSpc>
              <a:spcPts val="1200"/>
            </a:lnSpc>
            <a:defRPr sz="1000"/>
          </a:pPr>
          <a:r>
            <a:rPr lang="ja-JP" altLang="en-US" sz="1100" b="0" i="0" u="none" strike="noStrike" baseline="0">
              <a:solidFill>
                <a:srgbClr val="000000"/>
              </a:solidFill>
              <a:latin typeface="ＭＳ Ｐゴシック"/>
              <a:ea typeface="ＭＳ Ｐゴシック"/>
            </a:rPr>
            <a:t>口</a:t>
          </a:r>
        </a:p>
      </xdr:txBody>
    </xdr:sp>
    <xdr:clientData/>
  </xdr:twoCellAnchor>
  <xdr:twoCellAnchor>
    <xdr:from>
      <xdr:col>4</xdr:col>
      <xdr:colOff>352425</xdr:colOff>
      <xdr:row>0</xdr:row>
      <xdr:rowOff>0</xdr:rowOff>
    </xdr:from>
    <xdr:to>
      <xdr:col>4</xdr:col>
      <xdr:colOff>657225</xdr:colOff>
      <xdr:row>0</xdr:row>
      <xdr:rowOff>0</xdr:rowOff>
    </xdr:to>
    <xdr:sp macro="" textlink="">
      <xdr:nvSpPr>
        <xdr:cNvPr id="17493" name="Rectangle 20"/>
        <xdr:cNvSpPr>
          <a:spLocks noChangeArrowheads="1"/>
        </xdr:cNvSpPr>
      </xdr:nvSpPr>
      <xdr:spPr bwMode="auto">
        <a:xfrm>
          <a:off x="3505200" y="0"/>
          <a:ext cx="304800" cy="0"/>
        </a:xfrm>
        <a:prstGeom prst="rect">
          <a:avLst/>
        </a:prstGeom>
        <a:solidFill>
          <a:srgbClr val="FFFFFF"/>
        </a:solidFill>
        <a:ln w="9525">
          <a:solidFill>
            <a:srgbClr val="000000"/>
          </a:solidFill>
          <a:miter lim="800000"/>
          <a:headEnd/>
          <a:tailEnd/>
        </a:ln>
      </xdr:spPr>
    </xdr:sp>
    <xdr:clientData/>
  </xdr:twoCellAnchor>
  <xdr:twoCellAnchor>
    <xdr:from>
      <xdr:col>4</xdr:col>
      <xdr:colOff>523875</xdr:colOff>
      <xdr:row>0</xdr:row>
      <xdr:rowOff>0</xdr:rowOff>
    </xdr:from>
    <xdr:to>
      <xdr:col>4</xdr:col>
      <xdr:colOff>666750</xdr:colOff>
      <xdr:row>0</xdr:row>
      <xdr:rowOff>0</xdr:rowOff>
    </xdr:to>
    <xdr:sp macro="" textlink="">
      <xdr:nvSpPr>
        <xdr:cNvPr id="17494" name="Rectangle 21"/>
        <xdr:cNvSpPr>
          <a:spLocks noChangeArrowheads="1"/>
        </xdr:cNvSpPr>
      </xdr:nvSpPr>
      <xdr:spPr bwMode="auto">
        <a:xfrm>
          <a:off x="3676650" y="0"/>
          <a:ext cx="142875" cy="0"/>
        </a:xfrm>
        <a:prstGeom prst="rect">
          <a:avLst/>
        </a:prstGeom>
        <a:solidFill>
          <a:srgbClr val="FFFFFF"/>
        </a:solidFill>
        <a:ln w="9525">
          <a:solidFill>
            <a:srgbClr val="000000"/>
          </a:solidFill>
          <a:miter lim="800000"/>
          <a:headEnd/>
          <a:tailEnd/>
        </a:ln>
      </xdr:spPr>
    </xdr:sp>
    <xdr:clientData/>
  </xdr:twoCellAnchor>
  <xdr:twoCellAnchor>
    <xdr:from>
      <xdr:col>10</xdr:col>
      <xdr:colOff>457200</xdr:colOff>
      <xdr:row>0</xdr:row>
      <xdr:rowOff>0</xdr:rowOff>
    </xdr:from>
    <xdr:to>
      <xdr:col>11</xdr:col>
      <xdr:colOff>47625</xdr:colOff>
      <xdr:row>0</xdr:row>
      <xdr:rowOff>0</xdr:rowOff>
    </xdr:to>
    <xdr:sp macro="" textlink="">
      <xdr:nvSpPr>
        <xdr:cNvPr id="17495" name="Line 22"/>
        <xdr:cNvSpPr>
          <a:spLocks noChangeShapeType="1"/>
        </xdr:cNvSpPr>
      </xdr:nvSpPr>
      <xdr:spPr bwMode="auto">
        <a:xfrm flipH="1" flipV="1">
          <a:off x="7724775" y="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0</xdr:row>
      <xdr:rowOff>0</xdr:rowOff>
    </xdr:from>
    <xdr:to>
      <xdr:col>11</xdr:col>
      <xdr:colOff>257175</xdr:colOff>
      <xdr:row>0</xdr:row>
      <xdr:rowOff>0</xdr:rowOff>
    </xdr:to>
    <xdr:sp macro="" textlink="">
      <xdr:nvSpPr>
        <xdr:cNvPr id="17496" name="Line 23"/>
        <xdr:cNvSpPr>
          <a:spLocks noChangeShapeType="1"/>
        </xdr:cNvSpPr>
      </xdr:nvSpPr>
      <xdr:spPr bwMode="auto">
        <a:xfrm flipH="1" flipV="1">
          <a:off x="7791450" y="0"/>
          <a:ext cx="41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0</xdr:row>
      <xdr:rowOff>0</xdr:rowOff>
    </xdr:from>
    <xdr:to>
      <xdr:col>10</xdr:col>
      <xdr:colOff>457200</xdr:colOff>
      <xdr:row>0</xdr:row>
      <xdr:rowOff>0</xdr:rowOff>
    </xdr:to>
    <xdr:sp macro="" textlink="">
      <xdr:nvSpPr>
        <xdr:cNvPr id="17497" name="Line 24"/>
        <xdr:cNvSpPr>
          <a:spLocks noChangeShapeType="1"/>
        </xdr:cNvSpPr>
      </xdr:nvSpPr>
      <xdr:spPr bwMode="auto">
        <a:xfrm flipH="1" flipV="1">
          <a:off x="381000" y="0"/>
          <a:ext cx="7343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0</xdr:row>
      <xdr:rowOff>0</xdr:rowOff>
    </xdr:from>
    <xdr:to>
      <xdr:col>10</xdr:col>
      <xdr:colOff>533400</xdr:colOff>
      <xdr:row>0</xdr:row>
      <xdr:rowOff>0</xdr:rowOff>
    </xdr:to>
    <xdr:sp macro="" textlink="">
      <xdr:nvSpPr>
        <xdr:cNvPr id="17498" name="Line 25"/>
        <xdr:cNvSpPr>
          <a:spLocks noChangeShapeType="1"/>
        </xdr:cNvSpPr>
      </xdr:nvSpPr>
      <xdr:spPr bwMode="auto">
        <a:xfrm flipH="1" flipV="1">
          <a:off x="371475" y="0"/>
          <a:ext cx="7429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0</xdr:row>
      <xdr:rowOff>0</xdr:rowOff>
    </xdr:from>
    <xdr:to>
      <xdr:col>6</xdr:col>
      <xdr:colOff>638175</xdr:colOff>
      <xdr:row>0</xdr:row>
      <xdr:rowOff>0</xdr:rowOff>
    </xdr:to>
    <xdr:sp macro="" textlink="">
      <xdr:nvSpPr>
        <xdr:cNvPr id="5146" name="Rectangle 26"/>
        <xdr:cNvSpPr>
          <a:spLocks noChangeArrowheads="1"/>
        </xdr:cNvSpPr>
      </xdr:nvSpPr>
      <xdr:spPr bwMode="auto">
        <a:xfrm>
          <a:off x="1123950" y="990600"/>
          <a:ext cx="4038600" cy="42862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7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   南側駐車場：駐車できます。</a:t>
          </a:r>
        </a:p>
        <a:p>
          <a:pPr algn="ctr" rtl="0">
            <a:lnSpc>
              <a:spcPts val="1700"/>
            </a:lnSpc>
            <a:defRPr sz="1000"/>
          </a:pPr>
          <a:r>
            <a:rPr lang="ja-JP" altLang="en-US" sz="1400" b="0" i="0" u="none" strike="noStrike" baseline="0">
              <a:solidFill>
                <a:srgbClr val="000000"/>
              </a:solidFill>
              <a:latin typeface="ＭＳ Ｐゴシック"/>
              <a:ea typeface="ＭＳ Ｐゴシック"/>
            </a:rPr>
            <a:t>こちらのほうが近いです</a:t>
          </a:r>
        </a:p>
      </xdr:txBody>
    </xdr:sp>
    <xdr:clientData fLocksWithSheet="0"/>
  </xdr:twoCellAnchor>
  <xdr:twoCellAnchor>
    <xdr:from>
      <xdr:col>0</xdr:col>
      <xdr:colOff>304800</xdr:colOff>
      <xdr:row>0</xdr:row>
      <xdr:rowOff>0</xdr:rowOff>
    </xdr:from>
    <xdr:to>
      <xdr:col>2</xdr:col>
      <xdr:colOff>495300</xdr:colOff>
      <xdr:row>0</xdr:row>
      <xdr:rowOff>0</xdr:rowOff>
    </xdr:to>
    <xdr:sp macro="" textlink="">
      <xdr:nvSpPr>
        <xdr:cNvPr id="5147" name="Oval 27"/>
        <xdr:cNvSpPr>
          <a:spLocks noChangeArrowheads="1"/>
        </xdr:cNvSpPr>
      </xdr:nvSpPr>
      <xdr:spPr bwMode="auto">
        <a:xfrm>
          <a:off x="304800" y="1695450"/>
          <a:ext cx="1971675" cy="1562100"/>
        </a:xfrm>
        <a:prstGeom prst="ellipse">
          <a:avLst/>
        </a:prstGeom>
        <a:solidFill>
          <a:srgbClr val="FFFFFF"/>
        </a:solidFill>
        <a:ln w="9525">
          <a:solidFill>
            <a:srgbClr val="000000"/>
          </a:solidFill>
          <a:round/>
          <a:headEnd/>
          <a:tailEnd/>
        </a:ln>
      </xdr:spPr>
      <xdr:txBody>
        <a:bodyPr vertOverflow="clip" wrap="square" lIns="36576" tIns="22860" rIns="0" bIns="0" anchor="t" upright="1"/>
        <a:lstStyle/>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坊ちゃん</a:t>
          </a:r>
        </a:p>
        <a:p>
          <a:pPr algn="l" rtl="0">
            <a:lnSpc>
              <a:spcPts val="2100"/>
            </a:lnSpc>
            <a:defRPr sz="1000"/>
          </a:pPr>
          <a:r>
            <a:rPr lang="ja-JP" altLang="en-US" sz="1800" b="0" i="0" u="none" strike="noStrike" baseline="0">
              <a:solidFill>
                <a:srgbClr val="000000"/>
              </a:solidFill>
              <a:latin typeface="ＭＳ Ｐゴシック"/>
              <a:ea typeface="ＭＳ Ｐゴシック"/>
            </a:rPr>
            <a:t>球場</a:t>
          </a: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3</xdr:col>
      <xdr:colOff>152400</xdr:colOff>
      <xdr:row>0</xdr:row>
      <xdr:rowOff>0</xdr:rowOff>
    </xdr:from>
    <xdr:to>
      <xdr:col>4</xdr:col>
      <xdr:colOff>600075</xdr:colOff>
      <xdr:row>0</xdr:row>
      <xdr:rowOff>0</xdr:rowOff>
    </xdr:to>
    <xdr:sp macro="" textlink="">
      <xdr:nvSpPr>
        <xdr:cNvPr id="5148" name="Rectangle 28"/>
        <xdr:cNvSpPr>
          <a:spLocks noChangeArrowheads="1"/>
        </xdr:cNvSpPr>
      </xdr:nvSpPr>
      <xdr:spPr bwMode="auto">
        <a:xfrm>
          <a:off x="2619375" y="1924050"/>
          <a:ext cx="1133475"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テニスコート</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200025</xdr:colOff>
      <xdr:row>0</xdr:row>
      <xdr:rowOff>0</xdr:rowOff>
    </xdr:from>
    <xdr:to>
      <xdr:col>2</xdr:col>
      <xdr:colOff>676275</xdr:colOff>
      <xdr:row>0</xdr:row>
      <xdr:rowOff>0</xdr:rowOff>
    </xdr:to>
    <xdr:sp macro="" textlink="">
      <xdr:nvSpPr>
        <xdr:cNvPr id="5149" name="Rectangle 29"/>
        <xdr:cNvSpPr>
          <a:spLocks noChangeArrowheads="1"/>
        </xdr:cNvSpPr>
      </xdr:nvSpPr>
      <xdr:spPr bwMode="auto">
        <a:xfrm>
          <a:off x="1981200" y="3981450"/>
          <a:ext cx="476250"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クラブバス</a:t>
          </a:r>
        </a:p>
      </xdr:txBody>
    </xdr:sp>
    <xdr:clientData/>
  </xdr:twoCellAnchor>
  <xdr:twoCellAnchor>
    <xdr:from>
      <xdr:col>0</xdr:col>
      <xdr:colOff>762000</xdr:colOff>
      <xdr:row>0</xdr:row>
      <xdr:rowOff>0</xdr:rowOff>
    </xdr:from>
    <xdr:to>
      <xdr:col>6</xdr:col>
      <xdr:colOff>476250</xdr:colOff>
      <xdr:row>0</xdr:row>
      <xdr:rowOff>0</xdr:rowOff>
    </xdr:to>
    <xdr:sp macro="" textlink="">
      <xdr:nvSpPr>
        <xdr:cNvPr id="5150" name="Rectangle 30"/>
        <xdr:cNvSpPr>
          <a:spLocks noChangeArrowheads="1"/>
        </xdr:cNvSpPr>
      </xdr:nvSpPr>
      <xdr:spPr bwMode="auto">
        <a:xfrm>
          <a:off x="762000" y="352425"/>
          <a:ext cx="4238625" cy="5715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339966"/>
              </a:solidFill>
              <a:latin typeface="ＭＳ Ｐゴシック"/>
              <a:ea typeface="ＭＳ Ｐゴシック"/>
            </a:rPr>
            <a:t>臨時駐車場ー１</a:t>
          </a:r>
        </a:p>
        <a:p>
          <a:pPr algn="l" rtl="0">
            <a:defRPr sz="1000"/>
          </a:pPr>
          <a:r>
            <a:rPr lang="ja-JP" altLang="en-US" sz="1600" b="0" i="0" u="none" strike="noStrike" baseline="0">
              <a:solidFill>
                <a:srgbClr val="339966"/>
              </a:solidFill>
              <a:latin typeface="ＭＳ Ｐゴシック"/>
              <a:ea typeface="ＭＳ Ｐゴシック"/>
            </a:rPr>
            <a:t>　　　　　　　　現在はありません</a:t>
          </a:r>
        </a:p>
        <a:p>
          <a:pPr algn="l" rtl="0">
            <a:defRPr sz="1000"/>
          </a:pPr>
          <a:endParaRPr lang="ja-JP" altLang="en-US" sz="1400" b="0" i="0" u="none" strike="noStrike" baseline="0">
            <a:solidFill>
              <a:srgbClr val="339966"/>
            </a:solidFill>
            <a:latin typeface="ＭＳ Ｐゴシック"/>
            <a:ea typeface="ＭＳ Ｐゴシック"/>
          </a:endParaRPr>
        </a:p>
        <a:p>
          <a:pPr algn="l" rtl="0">
            <a:defRPr sz="1000"/>
          </a:pPr>
          <a:endParaRPr lang="ja-JP" altLang="en-US" sz="1400" b="0" i="0" u="none" strike="noStrike" baseline="0">
            <a:solidFill>
              <a:srgbClr val="339966"/>
            </a:solidFill>
            <a:latin typeface="ＭＳ Ｐゴシック"/>
            <a:ea typeface="ＭＳ Ｐゴシック"/>
          </a:endParaRPr>
        </a:p>
      </xdr:txBody>
    </xdr:sp>
    <xdr:clientData/>
  </xdr:twoCellAnchor>
  <xdr:twoCellAnchor>
    <xdr:from>
      <xdr:col>7</xdr:col>
      <xdr:colOff>276225</xdr:colOff>
      <xdr:row>0</xdr:row>
      <xdr:rowOff>0</xdr:rowOff>
    </xdr:from>
    <xdr:to>
      <xdr:col>12</xdr:col>
      <xdr:colOff>561975</xdr:colOff>
      <xdr:row>0</xdr:row>
      <xdr:rowOff>0</xdr:rowOff>
    </xdr:to>
    <xdr:sp macro="" textlink="">
      <xdr:nvSpPr>
        <xdr:cNvPr id="5151" name="Rectangle 31"/>
        <xdr:cNvSpPr>
          <a:spLocks noChangeArrowheads="1"/>
        </xdr:cNvSpPr>
      </xdr:nvSpPr>
      <xdr:spPr bwMode="auto">
        <a:xfrm>
          <a:off x="5486400" y="485775"/>
          <a:ext cx="3714750" cy="4667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339966"/>
              </a:solidFill>
              <a:latin typeface="ＭＳ Ｐゴシック"/>
              <a:ea typeface="ＭＳ Ｐゴシック"/>
            </a:rPr>
            <a:t>臨時駐車場ー２</a:t>
          </a:r>
        </a:p>
        <a:p>
          <a:pPr algn="l" rtl="0">
            <a:defRPr sz="1000"/>
          </a:pPr>
          <a:r>
            <a:rPr lang="ja-JP" altLang="en-US" sz="1600" b="0" i="0" u="none" strike="noStrike" baseline="0">
              <a:solidFill>
                <a:srgbClr val="339966"/>
              </a:solidFill>
              <a:latin typeface="ＭＳ Ｐゴシック"/>
              <a:ea typeface="ＭＳ Ｐゴシック"/>
            </a:rPr>
            <a:t>　　　　　　　　現在はありません</a:t>
          </a:r>
        </a:p>
        <a:p>
          <a:pPr algn="l" rtl="0">
            <a:defRPr sz="1000"/>
          </a:pPr>
          <a:endParaRPr lang="ja-JP" altLang="en-US" sz="1600" b="0" i="0" u="none" strike="noStrike" baseline="0">
            <a:solidFill>
              <a:srgbClr val="339966"/>
            </a:solidFill>
            <a:latin typeface="ＭＳ Ｐゴシック"/>
            <a:ea typeface="ＭＳ Ｐゴシック"/>
          </a:endParaRPr>
        </a:p>
        <a:p>
          <a:pPr algn="l" rtl="0">
            <a:defRPr sz="1000"/>
          </a:pPr>
          <a:endParaRPr lang="ja-JP" altLang="en-US" sz="1600" b="0" i="0" u="none" strike="noStrike" baseline="0">
            <a:solidFill>
              <a:srgbClr val="339966"/>
            </a:solidFill>
            <a:latin typeface="ＭＳ Ｐゴシック"/>
            <a:ea typeface="ＭＳ Ｐゴシック"/>
          </a:endParaRPr>
        </a:p>
      </xdr:txBody>
    </xdr:sp>
    <xdr:clientData/>
  </xdr:twoCellAnchor>
  <xdr:twoCellAnchor>
    <xdr:from>
      <xdr:col>3</xdr:col>
      <xdr:colOff>161925</xdr:colOff>
      <xdr:row>0</xdr:row>
      <xdr:rowOff>0</xdr:rowOff>
    </xdr:from>
    <xdr:to>
      <xdr:col>5</xdr:col>
      <xdr:colOff>161925</xdr:colOff>
      <xdr:row>0</xdr:row>
      <xdr:rowOff>0</xdr:rowOff>
    </xdr:to>
    <xdr:sp macro="" textlink="">
      <xdr:nvSpPr>
        <xdr:cNvPr id="7" name="Rectangle 1"/>
        <xdr:cNvSpPr>
          <a:spLocks noChangeArrowheads="1"/>
        </xdr:cNvSpPr>
      </xdr:nvSpPr>
      <xdr:spPr bwMode="auto">
        <a:xfrm>
          <a:off x="2628900" y="4772025"/>
          <a:ext cx="1371600" cy="571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北第３駐車場：　</a:t>
          </a:r>
        </a:p>
        <a:p>
          <a:pPr algn="l" rtl="0">
            <a:defRPr sz="1000"/>
          </a:pPr>
          <a:r>
            <a:rPr lang="ja-JP" altLang="en-US" sz="1100" b="0" i="0" u="none" strike="noStrike" baseline="0">
              <a:solidFill>
                <a:srgbClr val="000000"/>
              </a:solidFill>
              <a:latin typeface="ＭＳ Ｐゴシック"/>
              <a:ea typeface="ＭＳ Ｐゴシック"/>
            </a:rPr>
            <a:t>高齢の方に優先で</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駐車してください。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495300</xdr:colOff>
      <xdr:row>0</xdr:row>
      <xdr:rowOff>0</xdr:rowOff>
    </xdr:from>
    <xdr:to>
      <xdr:col>3</xdr:col>
      <xdr:colOff>76200</xdr:colOff>
      <xdr:row>0</xdr:row>
      <xdr:rowOff>0</xdr:rowOff>
    </xdr:to>
    <xdr:sp macro="" textlink="">
      <xdr:nvSpPr>
        <xdr:cNvPr id="10" name="Rectangle 2"/>
        <xdr:cNvSpPr>
          <a:spLocks noChangeArrowheads="1"/>
        </xdr:cNvSpPr>
      </xdr:nvSpPr>
      <xdr:spPr bwMode="auto">
        <a:xfrm>
          <a:off x="1590675" y="4924425"/>
          <a:ext cx="952500" cy="8858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北第２駐車場</a:t>
          </a:r>
        </a:p>
        <a:p>
          <a:pPr algn="l" rtl="0">
            <a:lnSpc>
              <a:spcPts val="1400"/>
            </a:lnSpc>
            <a:defRPr sz="1000"/>
          </a:pPr>
          <a:r>
            <a:rPr lang="ja-JP" altLang="en-US" sz="1200" b="0" i="0" u="none" strike="noStrike" baseline="0">
              <a:solidFill>
                <a:srgbClr val="000000"/>
              </a:solidFill>
              <a:latin typeface="ＭＳ Ｐゴシック"/>
              <a:ea typeface="ＭＳ Ｐゴシック"/>
            </a:rPr>
            <a:t>クラブ役員</a:t>
          </a:r>
        </a:p>
        <a:p>
          <a:pPr algn="l" rtl="0">
            <a:lnSpc>
              <a:spcPts val="1400"/>
            </a:lnSpc>
            <a:defRPr sz="1000"/>
          </a:pPr>
          <a:r>
            <a:rPr lang="ja-JP" altLang="en-US" sz="1200" b="0" i="0" u="none" strike="noStrike" baseline="0">
              <a:solidFill>
                <a:srgbClr val="000000"/>
              </a:solidFill>
              <a:latin typeface="ＭＳ Ｐゴシック"/>
              <a:ea typeface="ＭＳ Ｐゴシック"/>
            </a:rPr>
            <a:t>クラブバス</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3</xdr:col>
      <xdr:colOff>200025</xdr:colOff>
      <xdr:row>0</xdr:row>
      <xdr:rowOff>0</xdr:rowOff>
    </xdr:from>
    <xdr:to>
      <xdr:col>5</xdr:col>
      <xdr:colOff>304800</xdr:colOff>
      <xdr:row>0</xdr:row>
      <xdr:rowOff>0</xdr:rowOff>
    </xdr:to>
    <xdr:sp macro="" textlink="">
      <xdr:nvSpPr>
        <xdr:cNvPr id="11" name="Rectangle 3"/>
        <xdr:cNvSpPr>
          <a:spLocks noChangeArrowheads="1"/>
        </xdr:cNvSpPr>
      </xdr:nvSpPr>
      <xdr:spPr bwMode="auto">
        <a:xfrm>
          <a:off x="2667000" y="5495925"/>
          <a:ext cx="1476375" cy="4191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武道館駐車場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利用出来ません</a:t>
          </a:r>
        </a:p>
      </xdr:txBody>
    </xdr:sp>
    <xdr:clientData/>
  </xdr:twoCellAnchor>
  <xdr:twoCellAnchor>
    <xdr:from>
      <xdr:col>5</xdr:col>
      <xdr:colOff>447675</xdr:colOff>
      <xdr:row>0</xdr:row>
      <xdr:rowOff>0</xdr:rowOff>
    </xdr:from>
    <xdr:to>
      <xdr:col>6</xdr:col>
      <xdr:colOff>609600</xdr:colOff>
      <xdr:row>0</xdr:row>
      <xdr:rowOff>0</xdr:rowOff>
    </xdr:to>
    <xdr:sp macro="" textlink="">
      <xdr:nvSpPr>
        <xdr:cNvPr id="12" name="Rectangle 4"/>
        <xdr:cNvSpPr>
          <a:spLocks noChangeArrowheads="1"/>
        </xdr:cNvSpPr>
      </xdr:nvSpPr>
      <xdr:spPr bwMode="auto">
        <a:xfrm>
          <a:off x="4286250" y="3676650"/>
          <a:ext cx="847725" cy="17716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000"/>
            </a:lnSpc>
            <a:defRPr sz="1000"/>
          </a:pPr>
          <a:r>
            <a:rPr lang="ja-JP" altLang="en-US" sz="1800" b="0" i="0" u="none" strike="noStrike" baseline="0">
              <a:solidFill>
                <a:srgbClr val="000000"/>
              </a:solidFill>
              <a:latin typeface="ＭＳ Ｐゴシック"/>
              <a:ea typeface="ＭＳ Ｐゴシック"/>
            </a:rPr>
            <a:t>武道館</a:t>
          </a:r>
        </a:p>
      </xdr:txBody>
    </xdr:sp>
    <xdr:clientData/>
  </xdr:twoCellAnchor>
  <xdr:twoCellAnchor>
    <xdr:from>
      <xdr:col>8</xdr:col>
      <xdr:colOff>180975</xdr:colOff>
      <xdr:row>0</xdr:row>
      <xdr:rowOff>0</xdr:rowOff>
    </xdr:from>
    <xdr:to>
      <xdr:col>10</xdr:col>
      <xdr:colOff>504825</xdr:colOff>
      <xdr:row>0</xdr:row>
      <xdr:rowOff>0</xdr:rowOff>
    </xdr:to>
    <xdr:sp macro="" textlink="">
      <xdr:nvSpPr>
        <xdr:cNvPr id="13" name="Rectangle 5"/>
        <xdr:cNvSpPr>
          <a:spLocks noChangeArrowheads="1"/>
        </xdr:cNvSpPr>
      </xdr:nvSpPr>
      <xdr:spPr bwMode="auto">
        <a:xfrm>
          <a:off x="6076950" y="2314575"/>
          <a:ext cx="1695450" cy="19621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300"/>
            </a:lnSpc>
            <a:defRPr sz="1000"/>
          </a:pPr>
          <a:r>
            <a:rPr lang="ja-JP" altLang="en-US" sz="2000" b="0" i="0" u="none" strike="noStrike" baseline="0">
              <a:solidFill>
                <a:srgbClr val="000000"/>
              </a:solidFill>
              <a:latin typeface="ＭＳ Ｐゴシック"/>
              <a:ea typeface="ＭＳ Ｐゴシック"/>
            </a:rPr>
            <a:t>　　競輪場</a:t>
          </a:r>
        </a:p>
      </xdr:txBody>
    </xdr:sp>
    <xdr:clientData/>
  </xdr:twoCellAnchor>
  <xdr:twoCellAnchor>
    <xdr:from>
      <xdr:col>11</xdr:col>
      <xdr:colOff>295275</xdr:colOff>
      <xdr:row>0</xdr:row>
      <xdr:rowOff>0</xdr:rowOff>
    </xdr:from>
    <xdr:to>
      <xdr:col>13</xdr:col>
      <xdr:colOff>600075</xdr:colOff>
      <xdr:row>0</xdr:row>
      <xdr:rowOff>0</xdr:rowOff>
    </xdr:to>
    <xdr:sp macro="" textlink="">
      <xdr:nvSpPr>
        <xdr:cNvPr id="15460" name="Rectangle 6"/>
        <xdr:cNvSpPr>
          <a:spLocks noChangeArrowheads="1"/>
        </xdr:cNvSpPr>
      </xdr:nvSpPr>
      <xdr:spPr bwMode="auto">
        <a:xfrm>
          <a:off x="8248650" y="0"/>
          <a:ext cx="1676400" cy="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endParaRPr lang="ja-JP" altLang="en-US" sz="1800" b="0" i="0" u="none" strike="noStrike" baseline="0">
            <a:solidFill>
              <a:srgbClr val="000000"/>
            </a:solidFill>
            <a:latin typeface="ＭＳ Ｐゴシック"/>
            <a:ea typeface="ＭＳ Ｐゴシック"/>
          </a:endParaRPr>
        </a:p>
        <a:p>
          <a:pPr algn="l" rtl="0">
            <a:defRPr sz="1000"/>
          </a:pPr>
          <a:r>
            <a:rPr lang="ja-JP" altLang="en-US" sz="1800" b="0" i="0" u="none" strike="noStrike" baseline="0">
              <a:solidFill>
                <a:srgbClr val="000000"/>
              </a:solidFill>
              <a:latin typeface="ＭＳ Ｐゴシック"/>
              <a:ea typeface="ＭＳ Ｐゴシック"/>
            </a:rPr>
            <a:t>西第１駐車場</a:t>
          </a:r>
        </a:p>
        <a:p>
          <a:pPr algn="l" rtl="0">
            <a:defRPr sz="1000"/>
          </a:pPr>
          <a:endParaRPr lang="ja-JP" altLang="en-US" sz="1800" b="0" i="0" u="none" strike="noStrike" baseline="0">
            <a:solidFill>
              <a:srgbClr val="000000"/>
            </a:solidFill>
            <a:latin typeface="ＭＳ Ｐゴシック"/>
            <a:ea typeface="ＭＳ Ｐゴシック"/>
          </a:endParaRPr>
        </a:p>
        <a:p>
          <a:pPr algn="l" rtl="0">
            <a:defRPr sz="1000"/>
          </a:pPr>
          <a:r>
            <a:rPr lang="ja-JP" altLang="en-US" sz="1800" b="0" i="0" u="none" strike="noStrike" baseline="0">
              <a:solidFill>
                <a:srgbClr val="000000"/>
              </a:solidFill>
              <a:latin typeface="ＭＳ Ｐゴシック"/>
              <a:ea typeface="ＭＳ Ｐゴシック"/>
            </a:rPr>
            <a:t>：競輪場来場者</a:t>
          </a:r>
        </a:p>
        <a:p>
          <a:pPr algn="l" rtl="0">
            <a:defRPr sz="1000"/>
          </a:pPr>
          <a:r>
            <a:rPr lang="ja-JP" altLang="en-US" sz="1800" b="0" i="0" u="none" strike="noStrike" baseline="0">
              <a:solidFill>
                <a:srgbClr val="000000"/>
              </a:solidFill>
              <a:latin typeface="ＭＳ Ｐゴシック"/>
              <a:ea typeface="ＭＳ Ｐゴシック"/>
            </a:rPr>
            <a:t>　優先</a:t>
          </a:r>
          <a:endParaRPr lang="ja-JP" altLang="en-US" sz="1800" b="0" i="0" u="none" strike="noStrike" baseline="0">
            <a:solidFill>
              <a:srgbClr val="FF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9</xdr:col>
      <xdr:colOff>466725</xdr:colOff>
      <xdr:row>0</xdr:row>
      <xdr:rowOff>0</xdr:rowOff>
    </xdr:from>
    <xdr:to>
      <xdr:col>13</xdr:col>
      <xdr:colOff>361950</xdr:colOff>
      <xdr:row>0</xdr:row>
      <xdr:rowOff>0</xdr:rowOff>
    </xdr:to>
    <xdr:sp macro="" textlink="">
      <xdr:nvSpPr>
        <xdr:cNvPr id="14" name="Rectangle 7"/>
        <xdr:cNvSpPr>
          <a:spLocks noChangeArrowheads="1"/>
        </xdr:cNvSpPr>
      </xdr:nvSpPr>
      <xdr:spPr bwMode="auto">
        <a:xfrm>
          <a:off x="7048500" y="5972175"/>
          <a:ext cx="2638425" cy="1781175"/>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r>
            <a:rPr lang="ja-JP" altLang="en-US" sz="2000" b="0" i="0" u="none" strike="noStrike" baseline="0">
              <a:solidFill>
                <a:srgbClr val="000000"/>
              </a:solidFill>
              <a:latin typeface="ＭＳ Ｐゴシック"/>
              <a:ea typeface="ＭＳ Ｐゴシック"/>
            </a:rPr>
            <a:t>競輪場駐車場</a:t>
          </a:r>
        </a:p>
        <a:p>
          <a:pPr algn="l" rtl="0">
            <a:lnSpc>
              <a:spcPts val="2400"/>
            </a:lnSpc>
            <a:defRPr sz="1000"/>
          </a:pPr>
          <a:r>
            <a:rPr lang="ja-JP" altLang="en-US" sz="2000" b="0" i="0" u="none" strike="noStrike" baseline="0">
              <a:solidFill>
                <a:srgbClr val="000000"/>
              </a:solidFill>
              <a:latin typeface="ＭＳ Ｐゴシック"/>
              <a:ea typeface="ＭＳ Ｐゴシック"/>
            </a:rPr>
            <a:t>利用出来ません</a:t>
          </a:r>
        </a:p>
      </xdr:txBody>
    </xdr:sp>
    <xdr:clientData/>
  </xdr:twoCellAnchor>
  <xdr:twoCellAnchor>
    <xdr:from>
      <xdr:col>3</xdr:col>
      <xdr:colOff>0</xdr:colOff>
      <xdr:row>0</xdr:row>
      <xdr:rowOff>0</xdr:rowOff>
    </xdr:from>
    <xdr:to>
      <xdr:col>4</xdr:col>
      <xdr:colOff>533400</xdr:colOff>
      <xdr:row>0</xdr:row>
      <xdr:rowOff>0</xdr:rowOff>
    </xdr:to>
    <xdr:sp macro="" textlink="">
      <xdr:nvSpPr>
        <xdr:cNvPr id="15" name="Rectangle 8"/>
        <xdr:cNvSpPr>
          <a:spLocks noChangeArrowheads="1"/>
        </xdr:cNvSpPr>
      </xdr:nvSpPr>
      <xdr:spPr bwMode="auto">
        <a:xfrm>
          <a:off x="2466975" y="3419475"/>
          <a:ext cx="1219200" cy="9715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アクアパレット</a:t>
          </a:r>
        </a:p>
      </xdr:txBody>
    </xdr:sp>
    <xdr:clientData/>
  </xdr:twoCellAnchor>
  <xdr:twoCellAnchor>
    <xdr:from>
      <xdr:col>7</xdr:col>
      <xdr:colOff>409575</xdr:colOff>
      <xdr:row>0</xdr:row>
      <xdr:rowOff>0</xdr:rowOff>
    </xdr:from>
    <xdr:to>
      <xdr:col>7</xdr:col>
      <xdr:colOff>447675</xdr:colOff>
      <xdr:row>0</xdr:row>
      <xdr:rowOff>0</xdr:rowOff>
    </xdr:to>
    <xdr:sp macro="" textlink="">
      <xdr:nvSpPr>
        <xdr:cNvPr id="17513" name="Line 9"/>
        <xdr:cNvSpPr>
          <a:spLocks noChangeShapeType="1"/>
        </xdr:cNvSpPr>
      </xdr:nvSpPr>
      <xdr:spPr bwMode="auto">
        <a:xfrm>
          <a:off x="5619750" y="0"/>
          <a:ext cx="38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0</xdr:row>
      <xdr:rowOff>0</xdr:rowOff>
    </xdr:from>
    <xdr:to>
      <xdr:col>8</xdr:col>
      <xdr:colOff>76200</xdr:colOff>
      <xdr:row>0</xdr:row>
      <xdr:rowOff>0</xdr:rowOff>
    </xdr:to>
    <xdr:sp macro="" textlink="">
      <xdr:nvSpPr>
        <xdr:cNvPr id="17514" name="Line 10"/>
        <xdr:cNvSpPr>
          <a:spLocks noChangeShapeType="1"/>
        </xdr:cNvSpPr>
      </xdr:nvSpPr>
      <xdr:spPr bwMode="auto">
        <a:xfrm>
          <a:off x="5962650" y="0"/>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7</xdr:col>
      <xdr:colOff>409575</xdr:colOff>
      <xdr:row>0</xdr:row>
      <xdr:rowOff>0</xdr:rowOff>
    </xdr:to>
    <xdr:sp macro="" textlink="">
      <xdr:nvSpPr>
        <xdr:cNvPr id="17515" name="Line 11"/>
        <xdr:cNvSpPr>
          <a:spLocks noChangeShapeType="1"/>
        </xdr:cNvSpPr>
      </xdr:nvSpPr>
      <xdr:spPr bwMode="auto">
        <a:xfrm flipH="1">
          <a:off x="0" y="0"/>
          <a:ext cx="5619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7</xdr:col>
      <xdr:colOff>457200</xdr:colOff>
      <xdr:row>0</xdr:row>
      <xdr:rowOff>0</xdr:rowOff>
    </xdr:to>
    <xdr:sp macro="" textlink="">
      <xdr:nvSpPr>
        <xdr:cNvPr id="17516" name="Line 12"/>
        <xdr:cNvSpPr>
          <a:spLocks noChangeShapeType="1"/>
        </xdr:cNvSpPr>
      </xdr:nvSpPr>
      <xdr:spPr bwMode="auto">
        <a:xfrm flipH="1" flipV="1">
          <a:off x="9525" y="0"/>
          <a:ext cx="5657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447675</xdr:colOff>
      <xdr:row>0</xdr:row>
      <xdr:rowOff>0</xdr:rowOff>
    </xdr:from>
    <xdr:to>
      <xdr:col>10</xdr:col>
      <xdr:colOff>609600</xdr:colOff>
      <xdr:row>0</xdr:row>
      <xdr:rowOff>0</xdr:rowOff>
    </xdr:to>
    <xdr:sp macro="" textlink="">
      <xdr:nvSpPr>
        <xdr:cNvPr id="17517" name="Line 13"/>
        <xdr:cNvSpPr>
          <a:spLocks noChangeShapeType="1"/>
        </xdr:cNvSpPr>
      </xdr:nvSpPr>
      <xdr:spPr bwMode="auto">
        <a:xfrm flipV="1">
          <a:off x="5657850" y="0"/>
          <a:ext cx="2219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0</xdr:row>
      <xdr:rowOff>0</xdr:rowOff>
    </xdr:from>
    <xdr:to>
      <xdr:col>11</xdr:col>
      <xdr:colOff>85725</xdr:colOff>
      <xdr:row>0</xdr:row>
      <xdr:rowOff>0</xdr:rowOff>
    </xdr:to>
    <xdr:sp macro="" textlink="">
      <xdr:nvSpPr>
        <xdr:cNvPr id="17518" name="Line 14"/>
        <xdr:cNvSpPr>
          <a:spLocks noChangeShapeType="1"/>
        </xdr:cNvSpPr>
      </xdr:nvSpPr>
      <xdr:spPr bwMode="auto">
        <a:xfrm flipV="1">
          <a:off x="5943600" y="0"/>
          <a:ext cx="2095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609600</xdr:colOff>
      <xdr:row>0</xdr:row>
      <xdr:rowOff>0</xdr:rowOff>
    </xdr:from>
    <xdr:to>
      <xdr:col>11</xdr:col>
      <xdr:colOff>47625</xdr:colOff>
      <xdr:row>0</xdr:row>
      <xdr:rowOff>0</xdr:rowOff>
    </xdr:to>
    <xdr:sp macro="" textlink="">
      <xdr:nvSpPr>
        <xdr:cNvPr id="17519" name="Line 15"/>
        <xdr:cNvSpPr>
          <a:spLocks noChangeShapeType="1"/>
        </xdr:cNvSpPr>
      </xdr:nvSpPr>
      <xdr:spPr bwMode="auto">
        <a:xfrm flipV="1">
          <a:off x="7877175" y="0"/>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104775</xdr:colOff>
      <xdr:row>0</xdr:row>
      <xdr:rowOff>0</xdr:rowOff>
    </xdr:from>
    <xdr:to>
      <xdr:col>11</xdr:col>
      <xdr:colOff>228600</xdr:colOff>
      <xdr:row>0</xdr:row>
      <xdr:rowOff>0</xdr:rowOff>
    </xdr:to>
    <xdr:sp macro="" textlink="">
      <xdr:nvSpPr>
        <xdr:cNvPr id="17520" name="Line 16"/>
        <xdr:cNvSpPr>
          <a:spLocks noChangeShapeType="1"/>
        </xdr:cNvSpPr>
      </xdr:nvSpPr>
      <xdr:spPr bwMode="auto">
        <a:xfrm flipV="1">
          <a:off x="8058150" y="0"/>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266700</xdr:colOff>
      <xdr:row>0</xdr:row>
      <xdr:rowOff>0</xdr:rowOff>
    </xdr:from>
    <xdr:to>
      <xdr:col>2</xdr:col>
      <xdr:colOff>114300</xdr:colOff>
      <xdr:row>0</xdr:row>
      <xdr:rowOff>0</xdr:rowOff>
    </xdr:to>
    <xdr:sp macro="" textlink="">
      <xdr:nvSpPr>
        <xdr:cNvPr id="16" name="Oval 17"/>
        <xdr:cNvSpPr>
          <a:spLocks noChangeArrowheads="1"/>
        </xdr:cNvSpPr>
      </xdr:nvSpPr>
      <xdr:spPr bwMode="auto">
        <a:xfrm>
          <a:off x="266700" y="3362325"/>
          <a:ext cx="1628775" cy="149542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マドンナ</a:t>
          </a:r>
        </a:p>
        <a:p>
          <a:pPr algn="l" rtl="0">
            <a:lnSpc>
              <a:spcPts val="2000"/>
            </a:lnSpc>
            <a:defRPr sz="1000"/>
          </a:pPr>
          <a:r>
            <a:rPr lang="ja-JP" altLang="en-US" sz="1800" b="0" i="0" u="none" strike="noStrike" baseline="0">
              <a:solidFill>
                <a:srgbClr val="000000"/>
              </a:solidFill>
              <a:latin typeface="ＭＳ Ｐゴシック"/>
              <a:ea typeface="ＭＳ Ｐゴシック"/>
            </a:rPr>
            <a:t>球場</a:t>
          </a:r>
        </a:p>
      </xdr:txBody>
    </xdr:sp>
    <xdr:clientData/>
  </xdr:twoCellAnchor>
  <xdr:twoCellAnchor>
    <xdr:from>
      <xdr:col>0</xdr:col>
      <xdr:colOff>85725</xdr:colOff>
      <xdr:row>0</xdr:row>
      <xdr:rowOff>0</xdr:rowOff>
    </xdr:from>
    <xdr:to>
      <xdr:col>1</xdr:col>
      <xdr:colOff>371475</xdr:colOff>
      <xdr:row>0</xdr:row>
      <xdr:rowOff>0</xdr:rowOff>
    </xdr:to>
    <xdr:sp macro="" textlink="">
      <xdr:nvSpPr>
        <xdr:cNvPr id="17" name="Rectangle 18"/>
        <xdr:cNvSpPr>
          <a:spLocks noChangeArrowheads="1"/>
        </xdr:cNvSpPr>
      </xdr:nvSpPr>
      <xdr:spPr bwMode="auto">
        <a:xfrm>
          <a:off x="85725" y="5000625"/>
          <a:ext cx="1381125" cy="9429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マドンナ球場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駐車できません。</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7</xdr:col>
      <xdr:colOff>485775</xdr:colOff>
      <xdr:row>0</xdr:row>
      <xdr:rowOff>0</xdr:rowOff>
    </xdr:from>
    <xdr:to>
      <xdr:col>8</xdr:col>
      <xdr:colOff>0</xdr:colOff>
      <xdr:row>0</xdr:row>
      <xdr:rowOff>0</xdr:rowOff>
    </xdr:to>
    <xdr:sp macro="" textlink="">
      <xdr:nvSpPr>
        <xdr:cNvPr id="21" name="Rectangle 19"/>
        <xdr:cNvSpPr>
          <a:spLocks noChangeArrowheads="1"/>
        </xdr:cNvSpPr>
      </xdr:nvSpPr>
      <xdr:spPr bwMode="auto">
        <a:xfrm>
          <a:off x="5695950" y="6400800"/>
          <a:ext cx="200025" cy="1362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正</a:t>
          </a:r>
        </a:p>
        <a:p>
          <a:pPr algn="l" rtl="0">
            <a:defRPr sz="1000"/>
          </a:pPr>
          <a:r>
            <a:rPr lang="ja-JP" altLang="en-US" sz="1100" b="0" i="0" u="none" strike="noStrike" baseline="0">
              <a:solidFill>
                <a:srgbClr val="000000"/>
              </a:solidFill>
              <a:latin typeface="ＭＳ Ｐゴシック"/>
              <a:ea typeface="ＭＳ Ｐゴシック"/>
            </a:rPr>
            <a:t>面</a:t>
          </a:r>
        </a:p>
        <a:p>
          <a:pPr algn="l" rtl="0">
            <a:defRPr sz="1000"/>
          </a:pPr>
          <a:r>
            <a:rPr lang="ja-JP" altLang="en-US" sz="1100" b="0" i="0" u="none" strike="noStrike" baseline="0">
              <a:solidFill>
                <a:srgbClr val="000000"/>
              </a:solidFill>
              <a:latin typeface="ＭＳ Ｐゴシック"/>
              <a:ea typeface="ＭＳ Ｐゴシック"/>
            </a:rPr>
            <a:t>入</a:t>
          </a:r>
        </a:p>
        <a:p>
          <a:pPr algn="l" rtl="0">
            <a:lnSpc>
              <a:spcPts val="1200"/>
            </a:lnSpc>
            <a:defRPr sz="1000"/>
          </a:pPr>
          <a:r>
            <a:rPr lang="ja-JP" altLang="en-US" sz="1100" b="0" i="0" u="none" strike="noStrike" baseline="0">
              <a:solidFill>
                <a:srgbClr val="000000"/>
              </a:solidFill>
              <a:latin typeface="ＭＳ Ｐゴシック"/>
              <a:ea typeface="ＭＳ Ｐゴシック"/>
            </a:rPr>
            <a:t>口</a:t>
          </a:r>
        </a:p>
      </xdr:txBody>
    </xdr:sp>
    <xdr:clientData/>
  </xdr:twoCellAnchor>
  <xdr:twoCellAnchor>
    <xdr:from>
      <xdr:col>4</xdr:col>
      <xdr:colOff>352425</xdr:colOff>
      <xdr:row>0</xdr:row>
      <xdr:rowOff>0</xdr:rowOff>
    </xdr:from>
    <xdr:to>
      <xdr:col>4</xdr:col>
      <xdr:colOff>657225</xdr:colOff>
      <xdr:row>0</xdr:row>
      <xdr:rowOff>0</xdr:rowOff>
    </xdr:to>
    <xdr:sp macro="" textlink="">
      <xdr:nvSpPr>
        <xdr:cNvPr id="17524" name="Rectangle 20"/>
        <xdr:cNvSpPr>
          <a:spLocks noChangeArrowheads="1"/>
        </xdr:cNvSpPr>
      </xdr:nvSpPr>
      <xdr:spPr bwMode="auto">
        <a:xfrm>
          <a:off x="3505200" y="0"/>
          <a:ext cx="304800" cy="0"/>
        </a:xfrm>
        <a:prstGeom prst="rect">
          <a:avLst/>
        </a:prstGeom>
        <a:solidFill>
          <a:srgbClr val="FFFFFF"/>
        </a:solidFill>
        <a:ln w="9525">
          <a:solidFill>
            <a:srgbClr val="000000"/>
          </a:solidFill>
          <a:miter lim="800000"/>
          <a:headEnd/>
          <a:tailEnd/>
        </a:ln>
      </xdr:spPr>
    </xdr:sp>
    <xdr:clientData/>
  </xdr:twoCellAnchor>
  <xdr:twoCellAnchor>
    <xdr:from>
      <xdr:col>4</xdr:col>
      <xdr:colOff>523875</xdr:colOff>
      <xdr:row>0</xdr:row>
      <xdr:rowOff>0</xdr:rowOff>
    </xdr:from>
    <xdr:to>
      <xdr:col>4</xdr:col>
      <xdr:colOff>666750</xdr:colOff>
      <xdr:row>0</xdr:row>
      <xdr:rowOff>0</xdr:rowOff>
    </xdr:to>
    <xdr:sp macro="" textlink="">
      <xdr:nvSpPr>
        <xdr:cNvPr id="17525" name="Rectangle 21"/>
        <xdr:cNvSpPr>
          <a:spLocks noChangeArrowheads="1"/>
        </xdr:cNvSpPr>
      </xdr:nvSpPr>
      <xdr:spPr bwMode="auto">
        <a:xfrm>
          <a:off x="3676650" y="0"/>
          <a:ext cx="142875" cy="0"/>
        </a:xfrm>
        <a:prstGeom prst="rect">
          <a:avLst/>
        </a:prstGeom>
        <a:solidFill>
          <a:srgbClr val="FFFFFF"/>
        </a:solidFill>
        <a:ln w="9525">
          <a:solidFill>
            <a:srgbClr val="000000"/>
          </a:solidFill>
          <a:miter lim="800000"/>
          <a:headEnd/>
          <a:tailEnd/>
        </a:ln>
      </xdr:spPr>
    </xdr:sp>
    <xdr:clientData/>
  </xdr:twoCellAnchor>
  <xdr:twoCellAnchor>
    <xdr:from>
      <xdr:col>10</xdr:col>
      <xdr:colOff>457200</xdr:colOff>
      <xdr:row>0</xdr:row>
      <xdr:rowOff>0</xdr:rowOff>
    </xdr:from>
    <xdr:to>
      <xdr:col>11</xdr:col>
      <xdr:colOff>47625</xdr:colOff>
      <xdr:row>0</xdr:row>
      <xdr:rowOff>0</xdr:rowOff>
    </xdr:to>
    <xdr:sp macro="" textlink="">
      <xdr:nvSpPr>
        <xdr:cNvPr id="17526" name="Line 22"/>
        <xdr:cNvSpPr>
          <a:spLocks noChangeShapeType="1"/>
        </xdr:cNvSpPr>
      </xdr:nvSpPr>
      <xdr:spPr bwMode="auto">
        <a:xfrm flipH="1" flipV="1">
          <a:off x="7724775" y="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0</xdr:row>
      <xdr:rowOff>0</xdr:rowOff>
    </xdr:from>
    <xdr:to>
      <xdr:col>11</xdr:col>
      <xdr:colOff>257175</xdr:colOff>
      <xdr:row>0</xdr:row>
      <xdr:rowOff>0</xdr:rowOff>
    </xdr:to>
    <xdr:sp macro="" textlink="">
      <xdr:nvSpPr>
        <xdr:cNvPr id="17527" name="Line 23"/>
        <xdr:cNvSpPr>
          <a:spLocks noChangeShapeType="1"/>
        </xdr:cNvSpPr>
      </xdr:nvSpPr>
      <xdr:spPr bwMode="auto">
        <a:xfrm flipH="1" flipV="1">
          <a:off x="7791450" y="0"/>
          <a:ext cx="41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0</xdr:row>
      <xdr:rowOff>0</xdr:rowOff>
    </xdr:from>
    <xdr:to>
      <xdr:col>10</xdr:col>
      <xdr:colOff>457200</xdr:colOff>
      <xdr:row>0</xdr:row>
      <xdr:rowOff>0</xdr:rowOff>
    </xdr:to>
    <xdr:sp macro="" textlink="">
      <xdr:nvSpPr>
        <xdr:cNvPr id="17528" name="Line 24"/>
        <xdr:cNvSpPr>
          <a:spLocks noChangeShapeType="1"/>
        </xdr:cNvSpPr>
      </xdr:nvSpPr>
      <xdr:spPr bwMode="auto">
        <a:xfrm flipH="1" flipV="1">
          <a:off x="381000" y="0"/>
          <a:ext cx="7343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0</xdr:row>
      <xdr:rowOff>0</xdr:rowOff>
    </xdr:from>
    <xdr:to>
      <xdr:col>10</xdr:col>
      <xdr:colOff>533400</xdr:colOff>
      <xdr:row>0</xdr:row>
      <xdr:rowOff>0</xdr:rowOff>
    </xdr:to>
    <xdr:sp macro="" textlink="">
      <xdr:nvSpPr>
        <xdr:cNvPr id="17529" name="Line 25"/>
        <xdr:cNvSpPr>
          <a:spLocks noChangeShapeType="1"/>
        </xdr:cNvSpPr>
      </xdr:nvSpPr>
      <xdr:spPr bwMode="auto">
        <a:xfrm flipH="1" flipV="1">
          <a:off x="371475" y="0"/>
          <a:ext cx="7429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0</xdr:row>
      <xdr:rowOff>0</xdr:rowOff>
    </xdr:from>
    <xdr:to>
      <xdr:col>6</xdr:col>
      <xdr:colOff>638175</xdr:colOff>
      <xdr:row>0</xdr:row>
      <xdr:rowOff>0</xdr:rowOff>
    </xdr:to>
    <xdr:sp macro="" textlink="">
      <xdr:nvSpPr>
        <xdr:cNvPr id="22" name="Rectangle 26"/>
        <xdr:cNvSpPr>
          <a:spLocks noChangeArrowheads="1"/>
        </xdr:cNvSpPr>
      </xdr:nvSpPr>
      <xdr:spPr bwMode="auto">
        <a:xfrm>
          <a:off x="1123950" y="990600"/>
          <a:ext cx="4038600" cy="42862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7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   南側駐車場：駐車できます。</a:t>
          </a:r>
        </a:p>
        <a:p>
          <a:pPr algn="ctr" rtl="0">
            <a:lnSpc>
              <a:spcPts val="1700"/>
            </a:lnSpc>
            <a:defRPr sz="1000"/>
          </a:pPr>
          <a:r>
            <a:rPr lang="ja-JP" altLang="en-US" sz="1400" b="0" i="0" u="none" strike="noStrike" baseline="0">
              <a:solidFill>
                <a:srgbClr val="000000"/>
              </a:solidFill>
              <a:latin typeface="ＭＳ Ｐゴシック"/>
              <a:ea typeface="ＭＳ Ｐゴシック"/>
            </a:rPr>
            <a:t>こちらのほうが近いです</a:t>
          </a:r>
        </a:p>
      </xdr:txBody>
    </xdr:sp>
    <xdr:clientData fLocksWithSheet="0"/>
  </xdr:twoCellAnchor>
  <xdr:twoCellAnchor>
    <xdr:from>
      <xdr:col>0</xdr:col>
      <xdr:colOff>304800</xdr:colOff>
      <xdr:row>0</xdr:row>
      <xdr:rowOff>0</xdr:rowOff>
    </xdr:from>
    <xdr:to>
      <xdr:col>2</xdr:col>
      <xdr:colOff>495300</xdr:colOff>
      <xdr:row>0</xdr:row>
      <xdr:rowOff>0</xdr:rowOff>
    </xdr:to>
    <xdr:sp macro="" textlink="">
      <xdr:nvSpPr>
        <xdr:cNvPr id="23" name="Oval 27"/>
        <xdr:cNvSpPr>
          <a:spLocks noChangeArrowheads="1"/>
        </xdr:cNvSpPr>
      </xdr:nvSpPr>
      <xdr:spPr bwMode="auto">
        <a:xfrm>
          <a:off x="304800" y="1695450"/>
          <a:ext cx="1971675" cy="1562100"/>
        </a:xfrm>
        <a:prstGeom prst="ellipse">
          <a:avLst/>
        </a:prstGeom>
        <a:solidFill>
          <a:srgbClr val="FFFFFF"/>
        </a:solidFill>
        <a:ln w="9525">
          <a:solidFill>
            <a:srgbClr val="000000"/>
          </a:solidFill>
          <a:round/>
          <a:headEnd/>
          <a:tailEnd/>
        </a:ln>
      </xdr:spPr>
      <xdr:txBody>
        <a:bodyPr vertOverflow="clip" wrap="square" lIns="36576" tIns="22860" rIns="0" bIns="0" anchor="t" upright="1"/>
        <a:lstStyle/>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坊ちゃん</a:t>
          </a:r>
        </a:p>
        <a:p>
          <a:pPr algn="l" rtl="0">
            <a:lnSpc>
              <a:spcPts val="2100"/>
            </a:lnSpc>
            <a:defRPr sz="1000"/>
          </a:pPr>
          <a:r>
            <a:rPr lang="ja-JP" altLang="en-US" sz="1800" b="0" i="0" u="none" strike="noStrike" baseline="0">
              <a:solidFill>
                <a:srgbClr val="000000"/>
              </a:solidFill>
              <a:latin typeface="ＭＳ Ｐゴシック"/>
              <a:ea typeface="ＭＳ Ｐゴシック"/>
            </a:rPr>
            <a:t>球場</a:t>
          </a: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3</xdr:col>
      <xdr:colOff>152400</xdr:colOff>
      <xdr:row>0</xdr:row>
      <xdr:rowOff>0</xdr:rowOff>
    </xdr:from>
    <xdr:to>
      <xdr:col>4</xdr:col>
      <xdr:colOff>600075</xdr:colOff>
      <xdr:row>0</xdr:row>
      <xdr:rowOff>0</xdr:rowOff>
    </xdr:to>
    <xdr:sp macro="" textlink="">
      <xdr:nvSpPr>
        <xdr:cNvPr id="24" name="Rectangle 28"/>
        <xdr:cNvSpPr>
          <a:spLocks noChangeArrowheads="1"/>
        </xdr:cNvSpPr>
      </xdr:nvSpPr>
      <xdr:spPr bwMode="auto">
        <a:xfrm>
          <a:off x="2619375" y="1924050"/>
          <a:ext cx="1133475"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テニスコート</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200025</xdr:colOff>
      <xdr:row>0</xdr:row>
      <xdr:rowOff>0</xdr:rowOff>
    </xdr:from>
    <xdr:to>
      <xdr:col>2</xdr:col>
      <xdr:colOff>676275</xdr:colOff>
      <xdr:row>0</xdr:row>
      <xdr:rowOff>0</xdr:rowOff>
    </xdr:to>
    <xdr:sp macro="" textlink="">
      <xdr:nvSpPr>
        <xdr:cNvPr id="25" name="Rectangle 29"/>
        <xdr:cNvSpPr>
          <a:spLocks noChangeArrowheads="1"/>
        </xdr:cNvSpPr>
      </xdr:nvSpPr>
      <xdr:spPr bwMode="auto">
        <a:xfrm>
          <a:off x="1981200" y="3981450"/>
          <a:ext cx="476250"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クラブバス</a:t>
          </a:r>
        </a:p>
      </xdr:txBody>
    </xdr:sp>
    <xdr:clientData/>
  </xdr:twoCellAnchor>
  <xdr:twoCellAnchor>
    <xdr:from>
      <xdr:col>0</xdr:col>
      <xdr:colOff>762000</xdr:colOff>
      <xdr:row>0</xdr:row>
      <xdr:rowOff>0</xdr:rowOff>
    </xdr:from>
    <xdr:to>
      <xdr:col>6</xdr:col>
      <xdr:colOff>476250</xdr:colOff>
      <xdr:row>0</xdr:row>
      <xdr:rowOff>0</xdr:rowOff>
    </xdr:to>
    <xdr:sp macro="" textlink="">
      <xdr:nvSpPr>
        <xdr:cNvPr id="26" name="Rectangle 30"/>
        <xdr:cNvSpPr>
          <a:spLocks noChangeArrowheads="1"/>
        </xdr:cNvSpPr>
      </xdr:nvSpPr>
      <xdr:spPr bwMode="auto">
        <a:xfrm>
          <a:off x="762000" y="352425"/>
          <a:ext cx="4238625" cy="5715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339966"/>
              </a:solidFill>
              <a:latin typeface="ＭＳ Ｐゴシック"/>
              <a:ea typeface="ＭＳ Ｐゴシック"/>
            </a:rPr>
            <a:t>工事中：臨時駐車場ー１　</a:t>
          </a:r>
        </a:p>
        <a:p>
          <a:pPr algn="l" rtl="0">
            <a:defRPr sz="1000"/>
          </a:pPr>
          <a:r>
            <a:rPr lang="ja-JP" altLang="en-US" sz="1600" b="0" i="0" u="none" strike="noStrike" baseline="0">
              <a:solidFill>
                <a:srgbClr val="339966"/>
              </a:solidFill>
              <a:latin typeface="ＭＳ Ｐゴシック"/>
              <a:ea typeface="ＭＳ Ｐゴシック"/>
            </a:rPr>
            <a:t>　　　駐車台数　４８７台</a:t>
          </a:r>
          <a:r>
            <a:rPr lang="ja-JP" altLang="en-US" sz="1600" b="0" i="0" u="none" strike="noStrike" baseline="0">
              <a:solidFill>
                <a:srgbClr val="FF0000"/>
              </a:solidFill>
              <a:latin typeface="ＭＳ Ｐゴシック"/>
              <a:ea typeface="ＭＳ Ｐゴシック"/>
            </a:rPr>
            <a:t>（のうち約半数駐車可）</a:t>
          </a:r>
          <a:endParaRPr lang="ja-JP" altLang="en-US" sz="1400" b="0" i="0" u="none" strike="noStrike" baseline="0">
            <a:solidFill>
              <a:srgbClr val="339966"/>
            </a:solidFill>
            <a:latin typeface="ＭＳ Ｐゴシック"/>
            <a:ea typeface="ＭＳ Ｐゴシック"/>
          </a:endParaRPr>
        </a:p>
        <a:p>
          <a:pPr algn="l" rtl="0">
            <a:defRPr sz="1000"/>
          </a:pPr>
          <a:endParaRPr lang="ja-JP" altLang="en-US" sz="1400" b="0" i="0" u="none" strike="noStrike" baseline="0">
            <a:solidFill>
              <a:srgbClr val="339966"/>
            </a:solidFill>
            <a:latin typeface="ＭＳ Ｐゴシック"/>
            <a:ea typeface="ＭＳ Ｐゴシック"/>
          </a:endParaRPr>
        </a:p>
      </xdr:txBody>
    </xdr:sp>
    <xdr:clientData/>
  </xdr:twoCellAnchor>
  <xdr:twoCellAnchor>
    <xdr:from>
      <xdr:col>7</xdr:col>
      <xdr:colOff>276225</xdr:colOff>
      <xdr:row>0</xdr:row>
      <xdr:rowOff>0</xdr:rowOff>
    </xdr:from>
    <xdr:to>
      <xdr:col>12</xdr:col>
      <xdr:colOff>561975</xdr:colOff>
      <xdr:row>0</xdr:row>
      <xdr:rowOff>0</xdr:rowOff>
    </xdr:to>
    <xdr:sp macro="" textlink="">
      <xdr:nvSpPr>
        <xdr:cNvPr id="15456" name="Rectangle 31"/>
        <xdr:cNvSpPr>
          <a:spLocks noChangeArrowheads="1"/>
        </xdr:cNvSpPr>
      </xdr:nvSpPr>
      <xdr:spPr bwMode="auto">
        <a:xfrm>
          <a:off x="5486400" y="485775"/>
          <a:ext cx="3714750" cy="4667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339966"/>
              </a:solidFill>
              <a:latin typeface="ＭＳ Ｐゴシック"/>
              <a:ea typeface="ＭＳ Ｐゴシック"/>
            </a:rPr>
            <a:t>工事中：臨時駐車場ー２　</a:t>
          </a:r>
          <a:r>
            <a:rPr lang="ja-JP" altLang="en-US" sz="1600" b="0" i="0" u="none" strike="noStrike" baseline="0">
              <a:solidFill>
                <a:srgbClr val="FF0000"/>
              </a:solidFill>
              <a:latin typeface="ＭＳ Ｐゴシック"/>
              <a:ea typeface="ＭＳ Ｐゴシック"/>
            </a:rPr>
            <a:t>使用不可</a:t>
          </a:r>
          <a:endParaRPr lang="ja-JP" altLang="en-US" sz="1600" b="0" i="0" u="none" strike="noStrike" baseline="0">
            <a:solidFill>
              <a:srgbClr val="339966"/>
            </a:solidFill>
            <a:latin typeface="ＭＳ Ｐゴシック"/>
            <a:ea typeface="ＭＳ Ｐゴシック"/>
          </a:endParaRPr>
        </a:p>
        <a:p>
          <a:pPr algn="l" rtl="0">
            <a:defRPr sz="1000"/>
          </a:pPr>
          <a:r>
            <a:rPr lang="ja-JP" altLang="en-US" sz="1600" b="0" i="0" u="none" strike="noStrike" baseline="0">
              <a:solidFill>
                <a:srgbClr val="339966"/>
              </a:solidFill>
              <a:latin typeface="ＭＳ Ｐゴシック"/>
              <a:ea typeface="ＭＳ Ｐゴシック"/>
            </a:rPr>
            <a:t>　　　　　　　　駐車台数　４８６台</a:t>
          </a:r>
        </a:p>
        <a:p>
          <a:pPr algn="l" rtl="0">
            <a:defRPr sz="1000"/>
          </a:pPr>
          <a:endParaRPr lang="ja-JP" altLang="en-US" sz="1600" b="0" i="0" u="none" strike="noStrike" baseline="0">
            <a:solidFill>
              <a:srgbClr val="339966"/>
            </a:solidFill>
            <a:latin typeface="ＭＳ Ｐゴシック"/>
            <a:ea typeface="ＭＳ Ｐゴシック"/>
          </a:endParaRPr>
        </a:p>
      </xdr:txBody>
    </xdr:sp>
    <xdr:clientData/>
  </xdr:twoCellAnchor>
  <xdr:twoCellAnchor>
    <xdr:from>
      <xdr:col>3</xdr:col>
      <xdr:colOff>161925</xdr:colOff>
      <xdr:row>0</xdr:row>
      <xdr:rowOff>0</xdr:rowOff>
    </xdr:from>
    <xdr:to>
      <xdr:col>5</xdr:col>
      <xdr:colOff>161925</xdr:colOff>
      <xdr:row>0</xdr:row>
      <xdr:rowOff>0</xdr:rowOff>
    </xdr:to>
    <xdr:sp macro="" textlink="">
      <xdr:nvSpPr>
        <xdr:cNvPr id="15457" name="Rectangle 1"/>
        <xdr:cNvSpPr>
          <a:spLocks noChangeArrowheads="1"/>
        </xdr:cNvSpPr>
      </xdr:nvSpPr>
      <xdr:spPr bwMode="auto">
        <a:xfrm>
          <a:off x="2628900" y="4772025"/>
          <a:ext cx="1371600" cy="571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北第３駐車場：　</a:t>
          </a:r>
        </a:p>
        <a:p>
          <a:pPr algn="l" rtl="0">
            <a:defRPr sz="1000"/>
          </a:pPr>
          <a:r>
            <a:rPr lang="ja-JP" altLang="en-US" sz="1100" b="0" i="0" u="none" strike="noStrike" baseline="0">
              <a:solidFill>
                <a:srgbClr val="000000"/>
              </a:solidFill>
              <a:latin typeface="ＭＳ Ｐゴシック"/>
              <a:ea typeface="ＭＳ Ｐゴシック"/>
            </a:rPr>
            <a:t>高齢の方に優先で</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駐車してください。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495300</xdr:colOff>
      <xdr:row>0</xdr:row>
      <xdr:rowOff>0</xdr:rowOff>
    </xdr:from>
    <xdr:to>
      <xdr:col>3</xdr:col>
      <xdr:colOff>76200</xdr:colOff>
      <xdr:row>0</xdr:row>
      <xdr:rowOff>0</xdr:rowOff>
    </xdr:to>
    <xdr:sp macro="" textlink="">
      <xdr:nvSpPr>
        <xdr:cNvPr id="15458" name="Rectangle 2"/>
        <xdr:cNvSpPr>
          <a:spLocks noChangeArrowheads="1"/>
        </xdr:cNvSpPr>
      </xdr:nvSpPr>
      <xdr:spPr bwMode="auto">
        <a:xfrm>
          <a:off x="1590675" y="4924425"/>
          <a:ext cx="952500" cy="8858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北第２駐車場</a:t>
          </a:r>
        </a:p>
        <a:p>
          <a:pPr algn="l" rtl="0">
            <a:lnSpc>
              <a:spcPts val="1400"/>
            </a:lnSpc>
            <a:defRPr sz="1000"/>
          </a:pPr>
          <a:r>
            <a:rPr lang="ja-JP" altLang="en-US" sz="1200" b="0" i="0" u="none" strike="noStrike" baseline="0">
              <a:solidFill>
                <a:srgbClr val="000000"/>
              </a:solidFill>
              <a:latin typeface="ＭＳ Ｐゴシック"/>
              <a:ea typeface="ＭＳ Ｐゴシック"/>
            </a:rPr>
            <a:t>クラブ役員</a:t>
          </a:r>
        </a:p>
        <a:p>
          <a:pPr algn="l" rtl="0">
            <a:lnSpc>
              <a:spcPts val="1400"/>
            </a:lnSpc>
            <a:defRPr sz="1000"/>
          </a:pPr>
          <a:r>
            <a:rPr lang="ja-JP" altLang="en-US" sz="1200" b="0" i="0" u="none" strike="noStrike" baseline="0">
              <a:solidFill>
                <a:srgbClr val="000000"/>
              </a:solidFill>
              <a:latin typeface="ＭＳ Ｐゴシック"/>
              <a:ea typeface="ＭＳ Ｐゴシック"/>
            </a:rPr>
            <a:t>クラブバス</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3</xdr:col>
      <xdr:colOff>200025</xdr:colOff>
      <xdr:row>0</xdr:row>
      <xdr:rowOff>0</xdr:rowOff>
    </xdr:from>
    <xdr:to>
      <xdr:col>5</xdr:col>
      <xdr:colOff>304800</xdr:colOff>
      <xdr:row>0</xdr:row>
      <xdr:rowOff>0</xdr:rowOff>
    </xdr:to>
    <xdr:sp macro="" textlink="">
      <xdr:nvSpPr>
        <xdr:cNvPr id="15459" name="Rectangle 3"/>
        <xdr:cNvSpPr>
          <a:spLocks noChangeArrowheads="1"/>
        </xdr:cNvSpPr>
      </xdr:nvSpPr>
      <xdr:spPr bwMode="auto">
        <a:xfrm>
          <a:off x="2667000" y="5495925"/>
          <a:ext cx="1476375" cy="4191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武道館駐車場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利用出来ません</a:t>
          </a:r>
        </a:p>
      </xdr:txBody>
    </xdr:sp>
    <xdr:clientData/>
  </xdr:twoCellAnchor>
  <xdr:twoCellAnchor>
    <xdr:from>
      <xdr:col>5</xdr:col>
      <xdr:colOff>447675</xdr:colOff>
      <xdr:row>0</xdr:row>
      <xdr:rowOff>0</xdr:rowOff>
    </xdr:from>
    <xdr:to>
      <xdr:col>6</xdr:col>
      <xdr:colOff>609600</xdr:colOff>
      <xdr:row>0</xdr:row>
      <xdr:rowOff>0</xdr:rowOff>
    </xdr:to>
    <xdr:sp macro="" textlink="">
      <xdr:nvSpPr>
        <xdr:cNvPr id="15461" name="Rectangle 4"/>
        <xdr:cNvSpPr>
          <a:spLocks noChangeArrowheads="1"/>
        </xdr:cNvSpPr>
      </xdr:nvSpPr>
      <xdr:spPr bwMode="auto">
        <a:xfrm>
          <a:off x="4286250" y="3676650"/>
          <a:ext cx="847725" cy="17716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000"/>
            </a:lnSpc>
            <a:defRPr sz="1000"/>
          </a:pPr>
          <a:r>
            <a:rPr lang="ja-JP" altLang="en-US" sz="1800" b="0" i="0" u="none" strike="noStrike" baseline="0">
              <a:solidFill>
                <a:srgbClr val="000000"/>
              </a:solidFill>
              <a:latin typeface="ＭＳ Ｐゴシック"/>
              <a:ea typeface="ＭＳ Ｐゴシック"/>
            </a:rPr>
            <a:t>武道館</a:t>
          </a:r>
        </a:p>
      </xdr:txBody>
    </xdr:sp>
    <xdr:clientData/>
  </xdr:twoCellAnchor>
  <xdr:twoCellAnchor>
    <xdr:from>
      <xdr:col>8</xdr:col>
      <xdr:colOff>180975</xdr:colOff>
      <xdr:row>0</xdr:row>
      <xdr:rowOff>0</xdr:rowOff>
    </xdr:from>
    <xdr:to>
      <xdr:col>10</xdr:col>
      <xdr:colOff>504825</xdr:colOff>
      <xdr:row>0</xdr:row>
      <xdr:rowOff>0</xdr:rowOff>
    </xdr:to>
    <xdr:sp macro="" textlink="">
      <xdr:nvSpPr>
        <xdr:cNvPr id="15462" name="Rectangle 5"/>
        <xdr:cNvSpPr>
          <a:spLocks noChangeArrowheads="1"/>
        </xdr:cNvSpPr>
      </xdr:nvSpPr>
      <xdr:spPr bwMode="auto">
        <a:xfrm>
          <a:off x="6076950" y="2314575"/>
          <a:ext cx="1695450" cy="19621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300"/>
            </a:lnSpc>
            <a:defRPr sz="1000"/>
          </a:pPr>
          <a:r>
            <a:rPr lang="ja-JP" altLang="en-US" sz="2000" b="0" i="0" u="none" strike="noStrike" baseline="0">
              <a:solidFill>
                <a:srgbClr val="000000"/>
              </a:solidFill>
              <a:latin typeface="ＭＳ Ｐゴシック"/>
              <a:ea typeface="ＭＳ Ｐゴシック"/>
            </a:rPr>
            <a:t>　　競輪場</a:t>
          </a:r>
        </a:p>
      </xdr:txBody>
    </xdr:sp>
    <xdr:clientData/>
  </xdr:twoCellAnchor>
  <xdr:twoCellAnchor>
    <xdr:from>
      <xdr:col>11</xdr:col>
      <xdr:colOff>295275</xdr:colOff>
      <xdr:row>0</xdr:row>
      <xdr:rowOff>0</xdr:rowOff>
    </xdr:from>
    <xdr:to>
      <xdr:col>13</xdr:col>
      <xdr:colOff>600075</xdr:colOff>
      <xdr:row>0</xdr:row>
      <xdr:rowOff>0</xdr:rowOff>
    </xdr:to>
    <xdr:sp macro="" textlink="">
      <xdr:nvSpPr>
        <xdr:cNvPr id="15471" name="Rectangle 6"/>
        <xdr:cNvSpPr>
          <a:spLocks noChangeArrowheads="1"/>
        </xdr:cNvSpPr>
      </xdr:nvSpPr>
      <xdr:spPr bwMode="auto">
        <a:xfrm>
          <a:off x="8248650" y="3124200"/>
          <a:ext cx="1676400" cy="26670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endParaRPr lang="ja-JP" altLang="en-US" sz="1800" b="0" i="0" u="none" strike="noStrike" baseline="0">
            <a:solidFill>
              <a:srgbClr val="000000"/>
            </a:solidFill>
            <a:latin typeface="ＭＳ Ｐゴシック"/>
            <a:ea typeface="ＭＳ Ｐゴシック"/>
          </a:endParaRPr>
        </a:p>
        <a:p>
          <a:pPr algn="l" rtl="0">
            <a:defRPr sz="1000"/>
          </a:pPr>
          <a:r>
            <a:rPr lang="ja-JP" altLang="en-US" sz="1800" b="0" i="0" u="none" strike="noStrike" baseline="0">
              <a:solidFill>
                <a:srgbClr val="FF0000"/>
              </a:solidFill>
              <a:latin typeface="ＭＳ Ｐゴシック"/>
              <a:ea typeface="ＭＳ Ｐゴシック"/>
            </a:rPr>
            <a:t>西第１駐車場</a:t>
          </a:r>
        </a:p>
        <a:p>
          <a:pPr algn="l" rtl="0">
            <a:defRPr sz="1000"/>
          </a:pPr>
          <a:endParaRPr lang="ja-JP" altLang="en-US" sz="1800" b="0" i="0" u="none" strike="noStrike" baseline="0">
            <a:solidFill>
              <a:srgbClr val="FF0000"/>
            </a:solidFill>
            <a:latin typeface="ＭＳ Ｐゴシック"/>
            <a:ea typeface="ＭＳ Ｐゴシック"/>
          </a:endParaRPr>
        </a:p>
        <a:p>
          <a:pPr algn="l" rtl="0">
            <a:defRPr sz="1000"/>
          </a:pPr>
          <a:r>
            <a:rPr lang="ja-JP" altLang="en-US" sz="1800" b="0" i="0" u="none" strike="noStrike" baseline="0">
              <a:solidFill>
                <a:srgbClr val="FF0000"/>
              </a:solidFill>
              <a:latin typeface="ＭＳ Ｐゴシック"/>
              <a:ea typeface="ＭＳ Ｐゴシック"/>
            </a:rPr>
            <a:t>利用できます</a:t>
          </a:r>
        </a:p>
        <a:p>
          <a:pPr algn="l" rtl="0">
            <a:defRPr sz="1000"/>
          </a:pP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9</xdr:col>
      <xdr:colOff>466725</xdr:colOff>
      <xdr:row>0</xdr:row>
      <xdr:rowOff>0</xdr:rowOff>
    </xdr:from>
    <xdr:to>
      <xdr:col>13</xdr:col>
      <xdr:colOff>361950</xdr:colOff>
      <xdr:row>0</xdr:row>
      <xdr:rowOff>0</xdr:rowOff>
    </xdr:to>
    <xdr:sp macro="" textlink="">
      <xdr:nvSpPr>
        <xdr:cNvPr id="15472" name="Rectangle 7"/>
        <xdr:cNvSpPr>
          <a:spLocks noChangeArrowheads="1"/>
        </xdr:cNvSpPr>
      </xdr:nvSpPr>
      <xdr:spPr bwMode="auto">
        <a:xfrm>
          <a:off x="7048500" y="5972175"/>
          <a:ext cx="2638425" cy="1781175"/>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r>
            <a:rPr lang="ja-JP" altLang="en-US" sz="2000" b="0" i="0" u="none" strike="noStrike" baseline="0">
              <a:solidFill>
                <a:srgbClr val="000000"/>
              </a:solidFill>
              <a:latin typeface="ＭＳ Ｐゴシック"/>
              <a:ea typeface="ＭＳ Ｐゴシック"/>
            </a:rPr>
            <a:t>競輪場駐車場</a:t>
          </a:r>
        </a:p>
        <a:p>
          <a:pPr algn="l" rtl="0">
            <a:lnSpc>
              <a:spcPts val="2400"/>
            </a:lnSpc>
            <a:defRPr sz="1000"/>
          </a:pPr>
          <a:r>
            <a:rPr lang="ja-JP" altLang="en-US" sz="2000" b="0" i="0" u="none" strike="noStrike" baseline="0">
              <a:solidFill>
                <a:srgbClr val="000000"/>
              </a:solidFill>
              <a:latin typeface="ＭＳ Ｐゴシック"/>
              <a:ea typeface="ＭＳ Ｐゴシック"/>
            </a:rPr>
            <a:t>利用出来ません</a:t>
          </a:r>
        </a:p>
      </xdr:txBody>
    </xdr:sp>
    <xdr:clientData/>
  </xdr:twoCellAnchor>
  <xdr:twoCellAnchor>
    <xdr:from>
      <xdr:col>3</xdr:col>
      <xdr:colOff>0</xdr:colOff>
      <xdr:row>0</xdr:row>
      <xdr:rowOff>0</xdr:rowOff>
    </xdr:from>
    <xdr:to>
      <xdr:col>4</xdr:col>
      <xdr:colOff>533400</xdr:colOff>
      <xdr:row>0</xdr:row>
      <xdr:rowOff>0</xdr:rowOff>
    </xdr:to>
    <xdr:sp macro="" textlink="">
      <xdr:nvSpPr>
        <xdr:cNvPr id="15473" name="Rectangle 8"/>
        <xdr:cNvSpPr>
          <a:spLocks noChangeArrowheads="1"/>
        </xdr:cNvSpPr>
      </xdr:nvSpPr>
      <xdr:spPr bwMode="auto">
        <a:xfrm>
          <a:off x="2466975" y="3419475"/>
          <a:ext cx="1219200" cy="9715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アクアパレット</a:t>
          </a:r>
        </a:p>
      </xdr:txBody>
    </xdr:sp>
    <xdr:clientData/>
  </xdr:twoCellAnchor>
  <xdr:twoCellAnchor>
    <xdr:from>
      <xdr:col>7</xdr:col>
      <xdr:colOff>409575</xdr:colOff>
      <xdr:row>0</xdr:row>
      <xdr:rowOff>0</xdr:rowOff>
    </xdr:from>
    <xdr:to>
      <xdr:col>7</xdr:col>
      <xdr:colOff>447675</xdr:colOff>
      <xdr:row>0</xdr:row>
      <xdr:rowOff>0</xdr:rowOff>
    </xdr:to>
    <xdr:sp macro="" textlink="">
      <xdr:nvSpPr>
        <xdr:cNvPr id="17544" name="Line 9"/>
        <xdr:cNvSpPr>
          <a:spLocks noChangeShapeType="1"/>
        </xdr:cNvSpPr>
      </xdr:nvSpPr>
      <xdr:spPr bwMode="auto">
        <a:xfrm>
          <a:off x="5619750" y="0"/>
          <a:ext cx="38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0</xdr:row>
      <xdr:rowOff>0</xdr:rowOff>
    </xdr:from>
    <xdr:to>
      <xdr:col>8</xdr:col>
      <xdr:colOff>76200</xdr:colOff>
      <xdr:row>0</xdr:row>
      <xdr:rowOff>0</xdr:rowOff>
    </xdr:to>
    <xdr:sp macro="" textlink="">
      <xdr:nvSpPr>
        <xdr:cNvPr id="17545" name="Line 10"/>
        <xdr:cNvSpPr>
          <a:spLocks noChangeShapeType="1"/>
        </xdr:cNvSpPr>
      </xdr:nvSpPr>
      <xdr:spPr bwMode="auto">
        <a:xfrm>
          <a:off x="5962650" y="0"/>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7</xdr:col>
      <xdr:colOff>409575</xdr:colOff>
      <xdr:row>0</xdr:row>
      <xdr:rowOff>0</xdr:rowOff>
    </xdr:to>
    <xdr:sp macro="" textlink="">
      <xdr:nvSpPr>
        <xdr:cNvPr id="17546" name="Line 11"/>
        <xdr:cNvSpPr>
          <a:spLocks noChangeShapeType="1"/>
        </xdr:cNvSpPr>
      </xdr:nvSpPr>
      <xdr:spPr bwMode="auto">
        <a:xfrm flipH="1">
          <a:off x="0" y="0"/>
          <a:ext cx="5619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7</xdr:col>
      <xdr:colOff>457200</xdr:colOff>
      <xdr:row>0</xdr:row>
      <xdr:rowOff>0</xdr:rowOff>
    </xdr:to>
    <xdr:sp macro="" textlink="">
      <xdr:nvSpPr>
        <xdr:cNvPr id="17547" name="Line 12"/>
        <xdr:cNvSpPr>
          <a:spLocks noChangeShapeType="1"/>
        </xdr:cNvSpPr>
      </xdr:nvSpPr>
      <xdr:spPr bwMode="auto">
        <a:xfrm flipH="1" flipV="1">
          <a:off x="9525" y="0"/>
          <a:ext cx="5657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447675</xdr:colOff>
      <xdr:row>0</xdr:row>
      <xdr:rowOff>0</xdr:rowOff>
    </xdr:from>
    <xdr:to>
      <xdr:col>10</xdr:col>
      <xdr:colOff>609600</xdr:colOff>
      <xdr:row>0</xdr:row>
      <xdr:rowOff>0</xdr:rowOff>
    </xdr:to>
    <xdr:sp macro="" textlink="">
      <xdr:nvSpPr>
        <xdr:cNvPr id="17548" name="Line 13"/>
        <xdr:cNvSpPr>
          <a:spLocks noChangeShapeType="1"/>
        </xdr:cNvSpPr>
      </xdr:nvSpPr>
      <xdr:spPr bwMode="auto">
        <a:xfrm flipV="1">
          <a:off x="5657850" y="0"/>
          <a:ext cx="2219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0</xdr:row>
      <xdr:rowOff>0</xdr:rowOff>
    </xdr:from>
    <xdr:to>
      <xdr:col>11</xdr:col>
      <xdr:colOff>85725</xdr:colOff>
      <xdr:row>0</xdr:row>
      <xdr:rowOff>0</xdr:rowOff>
    </xdr:to>
    <xdr:sp macro="" textlink="">
      <xdr:nvSpPr>
        <xdr:cNvPr id="17549" name="Line 14"/>
        <xdr:cNvSpPr>
          <a:spLocks noChangeShapeType="1"/>
        </xdr:cNvSpPr>
      </xdr:nvSpPr>
      <xdr:spPr bwMode="auto">
        <a:xfrm flipV="1">
          <a:off x="5943600" y="0"/>
          <a:ext cx="2095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609600</xdr:colOff>
      <xdr:row>0</xdr:row>
      <xdr:rowOff>0</xdr:rowOff>
    </xdr:from>
    <xdr:to>
      <xdr:col>11</xdr:col>
      <xdr:colOff>47625</xdr:colOff>
      <xdr:row>0</xdr:row>
      <xdr:rowOff>0</xdr:rowOff>
    </xdr:to>
    <xdr:sp macro="" textlink="">
      <xdr:nvSpPr>
        <xdr:cNvPr id="17550" name="Line 15"/>
        <xdr:cNvSpPr>
          <a:spLocks noChangeShapeType="1"/>
        </xdr:cNvSpPr>
      </xdr:nvSpPr>
      <xdr:spPr bwMode="auto">
        <a:xfrm flipV="1">
          <a:off x="7877175" y="0"/>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104775</xdr:colOff>
      <xdr:row>0</xdr:row>
      <xdr:rowOff>0</xdr:rowOff>
    </xdr:from>
    <xdr:to>
      <xdr:col>11</xdr:col>
      <xdr:colOff>228600</xdr:colOff>
      <xdr:row>0</xdr:row>
      <xdr:rowOff>0</xdr:rowOff>
    </xdr:to>
    <xdr:sp macro="" textlink="">
      <xdr:nvSpPr>
        <xdr:cNvPr id="17551" name="Line 16"/>
        <xdr:cNvSpPr>
          <a:spLocks noChangeShapeType="1"/>
        </xdr:cNvSpPr>
      </xdr:nvSpPr>
      <xdr:spPr bwMode="auto">
        <a:xfrm flipV="1">
          <a:off x="8058150" y="0"/>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266700</xdr:colOff>
      <xdr:row>0</xdr:row>
      <xdr:rowOff>0</xdr:rowOff>
    </xdr:from>
    <xdr:to>
      <xdr:col>2</xdr:col>
      <xdr:colOff>114300</xdr:colOff>
      <xdr:row>0</xdr:row>
      <xdr:rowOff>0</xdr:rowOff>
    </xdr:to>
    <xdr:sp macro="" textlink="">
      <xdr:nvSpPr>
        <xdr:cNvPr id="15480" name="Oval 17"/>
        <xdr:cNvSpPr>
          <a:spLocks noChangeArrowheads="1"/>
        </xdr:cNvSpPr>
      </xdr:nvSpPr>
      <xdr:spPr bwMode="auto">
        <a:xfrm>
          <a:off x="266700" y="3362325"/>
          <a:ext cx="1628775" cy="149542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マドンナ</a:t>
          </a:r>
        </a:p>
        <a:p>
          <a:pPr algn="l" rtl="0">
            <a:lnSpc>
              <a:spcPts val="2000"/>
            </a:lnSpc>
            <a:defRPr sz="1000"/>
          </a:pPr>
          <a:r>
            <a:rPr lang="ja-JP" altLang="en-US" sz="1800" b="0" i="0" u="none" strike="noStrike" baseline="0">
              <a:solidFill>
                <a:srgbClr val="000000"/>
              </a:solidFill>
              <a:latin typeface="ＭＳ Ｐゴシック"/>
              <a:ea typeface="ＭＳ Ｐゴシック"/>
            </a:rPr>
            <a:t>球場</a:t>
          </a:r>
        </a:p>
      </xdr:txBody>
    </xdr:sp>
    <xdr:clientData/>
  </xdr:twoCellAnchor>
  <xdr:twoCellAnchor>
    <xdr:from>
      <xdr:col>0</xdr:col>
      <xdr:colOff>85725</xdr:colOff>
      <xdr:row>0</xdr:row>
      <xdr:rowOff>0</xdr:rowOff>
    </xdr:from>
    <xdr:to>
      <xdr:col>1</xdr:col>
      <xdr:colOff>371475</xdr:colOff>
      <xdr:row>0</xdr:row>
      <xdr:rowOff>0</xdr:rowOff>
    </xdr:to>
    <xdr:sp macro="" textlink="">
      <xdr:nvSpPr>
        <xdr:cNvPr id="15481" name="Rectangle 18"/>
        <xdr:cNvSpPr>
          <a:spLocks noChangeArrowheads="1"/>
        </xdr:cNvSpPr>
      </xdr:nvSpPr>
      <xdr:spPr bwMode="auto">
        <a:xfrm>
          <a:off x="85725" y="5000625"/>
          <a:ext cx="1381125" cy="9429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マドンナ球場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駐車できません。</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7</xdr:col>
      <xdr:colOff>485775</xdr:colOff>
      <xdr:row>0</xdr:row>
      <xdr:rowOff>0</xdr:rowOff>
    </xdr:from>
    <xdr:to>
      <xdr:col>8</xdr:col>
      <xdr:colOff>0</xdr:colOff>
      <xdr:row>0</xdr:row>
      <xdr:rowOff>0</xdr:rowOff>
    </xdr:to>
    <xdr:sp macro="" textlink="">
      <xdr:nvSpPr>
        <xdr:cNvPr id="15482" name="Rectangle 19"/>
        <xdr:cNvSpPr>
          <a:spLocks noChangeArrowheads="1"/>
        </xdr:cNvSpPr>
      </xdr:nvSpPr>
      <xdr:spPr bwMode="auto">
        <a:xfrm>
          <a:off x="5695950" y="6400800"/>
          <a:ext cx="200025" cy="1362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正</a:t>
          </a:r>
        </a:p>
        <a:p>
          <a:pPr algn="l" rtl="0">
            <a:defRPr sz="1000"/>
          </a:pPr>
          <a:r>
            <a:rPr lang="ja-JP" altLang="en-US" sz="1100" b="0" i="0" u="none" strike="noStrike" baseline="0">
              <a:solidFill>
                <a:srgbClr val="000000"/>
              </a:solidFill>
              <a:latin typeface="ＭＳ Ｐゴシック"/>
              <a:ea typeface="ＭＳ Ｐゴシック"/>
            </a:rPr>
            <a:t>面</a:t>
          </a:r>
        </a:p>
        <a:p>
          <a:pPr algn="l" rtl="0">
            <a:defRPr sz="1000"/>
          </a:pPr>
          <a:r>
            <a:rPr lang="ja-JP" altLang="en-US" sz="1100" b="0" i="0" u="none" strike="noStrike" baseline="0">
              <a:solidFill>
                <a:srgbClr val="000000"/>
              </a:solidFill>
              <a:latin typeface="ＭＳ Ｐゴシック"/>
              <a:ea typeface="ＭＳ Ｐゴシック"/>
            </a:rPr>
            <a:t>入</a:t>
          </a:r>
        </a:p>
        <a:p>
          <a:pPr algn="l" rtl="0">
            <a:lnSpc>
              <a:spcPts val="1200"/>
            </a:lnSpc>
            <a:defRPr sz="1000"/>
          </a:pPr>
          <a:r>
            <a:rPr lang="ja-JP" altLang="en-US" sz="1100" b="0" i="0" u="none" strike="noStrike" baseline="0">
              <a:solidFill>
                <a:srgbClr val="000000"/>
              </a:solidFill>
              <a:latin typeface="ＭＳ Ｐゴシック"/>
              <a:ea typeface="ＭＳ Ｐゴシック"/>
            </a:rPr>
            <a:t>口</a:t>
          </a:r>
        </a:p>
      </xdr:txBody>
    </xdr:sp>
    <xdr:clientData/>
  </xdr:twoCellAnchor>
  <xdr:twoCellAnchor>
    <xdr:from>
      <xdr:col>4</xdr:col>
      <xdr:colOff>352425</xdr:colOff>
      <xdr:row>0</xdr:row>
      <xdr:rowOff>0</xdr:rowOff>
    </xdr:from>
    <xdr:to>
      <xdr:col>4</xdr:col>
      <xdr:colOff>657225</xdr:colOff>
      <xdr:row>0</xdr:row>
      <xdr:rowOff>0</xdr:rowOff>
    </xdr:to>
    <xdr:sp macro="" textlink="">
      <xdr:nvSpPr>
        <xdr:cNvPr id="17555" name="Rectangle 20"/>
        <xdr:cNvSpPr>
          <a:spLocks noChangeArrowheads="1"/>
        </xdr:cNvSpPr>
      </xdr:nvSpPr>
      <xdr:spPr bwMode="auto">
        <a:xfrm>
          <a:off x="3505200" y="0"/>
          <a:ext cx="304800" cy="0"/>
        </a:xfrm>
        <a:prstGeom prst="rect">
          <a:avLst/>
        </a:prstGeom>
        <a:solidFill>
          <a:srgbClr val="FFFFFF"/>
        </a:solidFill>
        <a:ln w="9525">
          <a:solidFill>
            <a:srgbClr val="000000"/>
          </a:solidFill>
          <a:miter lim="800000"/>
          <a:headEnd/>
          <a:tailEnd/>
        </a:ln>
      </xdr:spPr>
    </xdr:sp>
    <xdr:clientData/>
  </xdr:twoCellAnchor>
  <xdr:twoCellAnchor>
    <xdr:from>
      <xdr:col>4</xdr:col>
      <xdr:colOff>523875</xdr:colOff>
      <xdr:row>0</xdr:row>
      <xdr:rowOff>0</xdr:rowOff>
    </xdr:from>
    <xdr:to>
      <xdr:col>4</xdr:col>
      <xdr:colOff>666750</xdr:colOff>
      <xdr:row>0</xdr:row>
      <xdr:rowOff>0</xdr:rowOff>
    </xdr:to>
    <xdr:sp macro="" textlink="">
      <xdr:nvSpPr>
        <xdr:cNvPr id="17556" name="Rectangle 21"/>
        <xdr:cNvSpPr>
          <a:spLocks noChangeArrowheads="1"/>
        </xdr:cNvSpPr>
      </xdr:nvSpPr>
      <xdr:spPr bwMode="auto">
        <a:xfrm>
          <a:off x="3676650" y="0"/>
          <a:ext cx="142875" cy="0"/>
        </a:xfrm>
        <a:prstGeom prst="rect">
          <a:avLst/>
        </a:prstGeom>
        <a:solidFill>
          <a:srgbClr val="FFFFFF"/>
        </a:solidFill>
        <a:ln w="9525">
          <a:solidFill>
            <a:srgbClr val="000000"/>
          </a:solidFill>
          <a:miter lim="800000"/>
          <a:headEnd/>
          <a:tailEnd/>
        </a:ln>
      </xdr:spPr>
    </xdr:sp>
    <xdr:clientData/>
  </xdr:twoCellAnchor>
  <xdr:twoCellAnchor>
    <xdr:from>
      <xdr:col>10</xdr:col>
      <xdr:colOff>457200</xdr:colOff>
      <xdr:row>0</xdr:row>
      <xdr:rowOff>0</xdr:rowOff>
    </xdr:from>
    <xdr:to>
      <xdr:col>11</xdr:col>
      <xdr:colOff>47625</xdr:colOff>
      <xdr:row>0</xdr:row>
      <xdr:rowOff>0</xdr:rowOff>
    </xdr:to>
    <xdr:sp macro="" textlink="">
      <xdr:nvSpPr>
        <xdr:cNvPr id="17557" name="Line 22"/>
        <xdr:cNvSpPr>
          <a:spLocks noChangeShapeType="1"/>
        </xdr:cNvSpPr>
      </xdr:nvSpPr>
      <xdr:spPr bwMode="auto">
        <a:xfrm flipH="1" flipV="1">
          <a:off x="7724775" y="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0</xdr:row>
      <xdr:rowOff>0</xdr:rowOff>
    </xdr:from>
    <xdr:to>
      <xdr:col>11</xdr:col>
      <xdr:colOff>257175</xdr:colOff>
      <xdr:row>0</xdr:row>
      <xdr:rowOff>0</xdr:rowOff>
    </xdr:to>
    <xdr:sp macro="" textlink="">
      <xdr:nvSpPr>
        <xdr:cNvPr id="17558" name="Line 23"/>
        <xdr:cNvSpPr>
          <a:spLocks noChangeShapeType="1"/>
        </xdr:cNvSpPr>
      </xdr:nvSpPr>
      <xdr:spPr bwMode="auto">
        <a:xfrm flipH="1" flipV="1">
          <a:off x="7791450" y="0"/>
          <a:ext cx="41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0</xdr:row>
      <xdr:rowOff>0</xdr:rowOff>
    </xdr:from>
    <xdr:to>
      <xdr:col>10</xdr:col>
      <xdr:colOff>457200</xdr:colOff>
      <xdr:row>0</xdr:row>
      <xdr:rowOff>0</xdr:rowOff>
    </xdr:to>
    <xdr:sp macro="" textlink="">
      <xdr:nvSpPr>
        <xdr:cNvPr id="17559" name="Line 24"/>
        <xdr:cNvSpPr>
          <a:spLocks noChangeShapeType="1"/>
        </xdr:cNvSpPr>
      </xdr:nvSpPr>
      <xdr:spPr bwMode="auto">
        <a:xfrm flipH="1" flipV="1">
          <a:off x="381000" y="0"/>
          <a:ext cx="7343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0</xdr:row>
      <xdr:rowOff>0</xdr:rowOff>
    </xdr:from>
    <xdr:to>
      <xdr:col>10</xdr:col>
      <xdr:colOff>533400</xdr:colOff>
      <xdr:row>0</xdr:row>
      <xdr:rowOff>0</xdr:rowOff>
    </xdr:to>
    <xdr:sp macro="" textlink="">
      <xdr:nvSpPr>
        <xdr:cNvPr id="17560" name="Line 25"/>
        <xdr:cNvSpPr>
          <a:spLocks noChangeShapeType="1"/>
        </xdr:cNvSpPr>
      </xdr:nvSpPr>
      <xdr:spPr bwMode="auto">
        <a:xfrm flipH="1" flipV="1">
          <a:off x="371475" y="0"/>
          <a:ext cx="7429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0</xdr:row>
      <xdr:rowOff>0</xdr:rowOff>
    </xdr:from>
    <xdr:to>
      <xdr:col>6</xdr:col>
      <xdr:colOff>638175</xdr:colOff>
      <xdr:row>0</xdr:row>
      <xdr:rowOff>0</xdr:rowOff>
    </xdr:to>
    <xdr:sp macro="" textlink="">
      <xdr:nvSpPr>
        <xdr:cNvPr id="15483" name="Rectangle 26"/>
        <xdr:cNvSpPr>
          <a:spLocks noChangeArrowheads="1"/>
        </xdr:cNvSpPr>
      </xdr:nvSpPr>
      <xdr:spPr bwMode="auto">
        <a:xfrm>
          <a:off x="1123950" y="990600"/>
          <a:ext cx="4038600" cy="42862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7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   南側駐車場：駐車できます。</a:t>
          </a:r>
        </a:p>
        <a:p>
          <a:pPr algn="ctr" rtl="0">
            <a:lnSpc>
              <a:spcPts val="1700"/>
            </a:lnSpc>
            <a:defRPr sz="1000"/>
          </a:pPr>
          <a:r>
            <a:rPr lang="ja-JP" altLang="en-US" sz="1400" b="0" i="0" u="none" strike="noStrike" baseline="0">
              <a:solidFill>
                <a:srgbClr val="000000"/>
              </a:solidFill>
              <a:latin typeface="ＭＳ Ｐゴシック"/>
              <a:ea typeface="ＭＳ Ｐゴシック"/>
            </a:rPr>
            <a:t>こちらのほうが近いです</a:t>
          </a:r>
        </a:p>
      </xdr:txBody>
    </xdr:sp>
    <xdr:clientData fLocksWithSheet="0"/>
  </xdr:twoCellAnchor>
  <xdr:twoCellAnchor>
    <xdr:from>
      <xdr:col>0</xdr:col>
      <xdr:colOff>304800</xdr:colOff>
      <xdr:row>0</xdr:row>
      <xdr:rowOff>0</xdr:rowOff>
    </xdr:from>
    <xdr:to>
      <xdr:col>2</xdr:col>
      <xdr:colOff>495300</xdr:colOff>
      <xdr:row>0</xdr:row>
      <xdr:rowOff>0</xdr:rowOff>
    </xdr:to>
    <xdr:sp macro="" textlink="">
      <xdr:nvSpPr>
        <xdr:cNvPr id="15484" name="Oval 27"/>
        <xdr:cNvSpPr>
          <a:spLocks noChangeArrowheads="1"/>
        </xdr:cNvSpPr>
      </xdr:nvSpPr>
      <xdr:spPr bwMode="auto">
        <a:xfrm>
          <a:off x="304800" y="1695450"/>
          <a:ext cx="1971675" cy="1562100"/>
        </a:xfrm>
        <a:prstGeom prst="ellipse">
          <a:avLst/>
        </a:prstGeom>
        <a:solidFill>
          <a:srgbClr val="FFFFFF"/>
        </a:solidFill>
        <a:ln w="9525">
          <a:solidFill>
            <a:srgbClr val="000000"/>
          </a:solidFill>
          <a:round/>
          <a:headEnd/>
          <a:tailEnd/>
        </a:ln>
      </xdr:spPr>
      <xdr:txBody>
        <a:bodyPr vertOverflow="clip" wrap="square" lIns="36576" tIns="22860" rIns="0" bIns="0" anchor="t" upright="1"/>
        <a:lstStyle/>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坊ちゃん</a:t>
          </a:r>
        </a:p>
        <a:p>
          <a:pPr algn="l" rtl="0">
            <a:lnSpc>
              <a:spcPts val="2100"/>
            </a:lnSpc>
            <a:defRPr sz="1000"/>
          </a:pPr>
          <a:r>
            <a:rPr lang="ja-JP" altLang="en-US" sz="1800" b="0" i="0" u="none" strike="noStrike" baseline="0">
              <a:solidFill>
                <a:srgbClr val="000000"/>
              </a:solidFill>
              <a:latin typeface="ＭＳ Ｐゴシック"/>
              <a:ea typeface="ＭＳ Ｐゴシック"/>
            </a:rPr>
            <a:t>球場</a:t>
          </a: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3</xdr:col>
      <xdr:colOff>152400</xdr:colOff>
      <xdr:row>0</xdr:row>
      <xdr:rowOff>0</xdr:rowOff>
    </xdr:from>
    <xdr:to>
      <xdr:col>4</xdr:col>
      <xdr:colOff>600075</xdr:colOff>
      <xdr:row>0</xdr:row>
      <xdr:rowOff>0</xdr:rowOff>
    </xdr:to>
    <xdr:sp macro="" textlink="">
      <xdr:nvSpPr>
        <xdr:cNvPr id="15485" name="Rectangle 28"/>
        <xdr:cNvSpPr>
          <a:spLocks noChangeArrowheads="1"/>
        </xdr:cNvSpPr>
      </xdr:nvSpPr>
      <xdr:spPr bwMode="auto">
        <a:xfrm>
          <a:off x="2619375" y="1924050"/>
          <a:ext cx="1133475"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テニスコート</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200025</xdr:colOff>
      <xdr:row>0</xdr:row>
      <xdr:rowOff>0</xdr:rowOff>
    </xdr:from>
    <xdr:to>
      <xdr:col>2</xdr:col>
      <xdr:colOff>676275</xdr:colOff>
      <xdr:row>0</xdr:row>
      <xdr:rowOff>0</xdr:rowOff>
    </xdr:to>
    <xdr:sp macro="" textlink="">
      <xdr:nvSpPr>
        <xdr:cNvPr id="15486" name="Rectangle 29"/>
        <xdr:cNvSpPr>
          <a:spLocks noChangeArrowheads="1"/>
        </xdr:cNvSpPr>
      </xdr:nvSpPr>
      <xdr:spPr bwMode="auto">
        <a:xfrm>
          <a:off x="1981200" y="3981450"/>
          <a:ext cx="476250"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クラブバス</a:t>
          </a:r>
        </a:p>
      </xdr:txBody>
    </xdr:sp>
    <xdr:clientData/>
  </xdr:twoCellAnchor>
  <xdr:twoCellAnchor>
    <xdr:from>
      <xdr:col>0</xdr:col>
      <xdr:colOff>762000</xdr:colOff>
      <xdr:row>0</xdr:row>
      <xdr:rowOff>0</xdr:rowOff>
    </xdr:from>
    <xdr:to>
      <xdr:col>6</xdr:col>
      <xdr:colOff>476250</xdr:colOff>
      <xdr:row>0</xdr:row>
      <xdr:rowOff>0</xdr:rowOff>
    </xdr:to>
    <xdr:sp macro="" textlink="">
      <xdr:nvSpPr>
        <xdr:cNvPr id="15487" name="Rectangle 30"/>
        <xdr:cNvSpPr>
          <a:spLocks noChangeArrowheads="1"/>
        </xdr:cNvSpPr>
      </xdr:nvSpPr>
      <xdr:spPr bwMode="auto">
        <a:xfrm>
          <a:off x="762000" y="352425"/>
          <a:ext cx="4238625" cy="5715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339966"/>
              </a:solidFill>
              <a:latin typeface="ＭＳ Ｐゴシック"/>
              <a:ea typeface="ＭＳ Ｐゴシック"/>
            </a:rPr>
            <a:t>臨時駐車場ー１</a:t>
          </a:r>
        </a:p>
        <a:p>
          <a:pPr algn="l" rtl="0">
            <a:defRPr sz="1000"/>
          </a:pPr>
          <a:r>
            <a:rPr lang="ja-JP" altLang="en-US" sz="1600" b="0" i="0" u="none" strike="noStrike" baseline="0">
              <a:solidFill>
                <a:srgbClr val="339966"/>
              </a:solidFill>
              <a:latin typeface="ＭＳ Ｐゴシック"/>
              <a:ea typeface="ＭＳ Ｐゴシック"/>
            </a:rPr>
            <a:t>　　　　　　　　現在はありません</a:t>
          </a:r>
        </a:p>
        <a:p>
          <a:pPr algn="l" rtl="0">
            <a:defRPr sz="1000"/>
          </a:pPr>
          <a:endParaRPr lang="ja-JP" altLang="en-US" sz="1400" b="0" i="0" u="none" strike="noStrike" baseline="0">
            <a:solidFill>
              <a:srgbClr val="339966"/>
            </a:solidFill>
            <a:latin typeface="ＭＳ Ｐゴシック"/>
            <a:ea typeface="ＭＳ Ｐゴシック"/>
          </a:endParaRPr>
        </a:p>
        <a:p>
          <a:pPr algn="l" rtl="0">
            <a:defRPr sz="1000"/>
          </a:pPr>
          <a:endParaRPr lang="ja-JP" altLang="en-US" sz="1400" b="0" i="0" u="none" strike="noStrike" baseline="0">
            <a:solidFill>
              <a:srgbClr val="339966"/>
            </a:solidFill>
            <a:latin typeface="ＭＳ Ｐゴシック"/>
            <a:ea typeface="ＭＳ Ｐゴシック"/>
          </a:endParaRPr>
        </a:p>
      </xdr:txBody>
    </xdr:sp>
    <xdr:clientData/>
  </xdr:twoCellAnchor>
  <xdr:twoCellAnchor>
    <xdr:from>
      <xdr:col>7</xdr:col>
      <xdr:colOff>276225</xdr:colOff>
      <xdr:row>0</xdr:row>
      <xdr:rowOff>0</xdr:rowOff>
    </xdr:from>
    <xdr:to>
      <xdr:col>12</xdr:col>
      <xdr:colOff>561975</xdr:colOff>
      <xdr:row>0</xdr:row>
      <xdr:rowOff>0</xdr:rowOff>
    </xdr:to>
    <xdr:sp macro="" textlink="">
      <xdr:nvSpPr>
        <xdr:cNvPr id="33" name="Rectangle 31"/>
        <xdr:cNvSpPr>
          <a:spLocks noChangeArrowheads="1"/>
        </xdr:cNvSpPr>
      </xdr:nvSpPr>
      <xdr:spPr bwMode="auto">
        <a:xfrm>
          <a:off x="5486400" y="485775"/>
          <a:ext cx="3714750" cy="4667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339966"/>
              </a:solidFill>
              <a:latin typeface="ＭＳ Ｐゴシック"/>
              <a:ea typeface="ＭＳ Ｐゴシック"/>
            </a:rPr>
            <a:t>臨時駐車場ー２</a:t>
          </a:r>
        </a:p>
        <a:p>
          <a:pPr algn="l" rtl="0">
            <a:defRPr sz="1000"/>
          </a:pPr>
          <a:r>
            <a:rPr lang="ja-JP" altLang="en-US" sz="1600" b="0" i="0" u="none" strike="noStrike" baseline="0">
              <a:solidFill>
                <a:srgbClr val="339966"/>
              </a:solidFill>
              <a:latin typeface="ＭＳ Ｐゴシック"/>
              <a:ea typeface="ＭＳ Ｐゴシック"/>
            </a:rPr>
            <a:t>　　　　　　　　現在はありません</a:t>
          </a:r>
        </a:p>
        <a:p>
          <a:pPr algn="l" rtl="0">
            <a:defRPr sz="1000"/>
          </a:pPr>
          <a:endParaRPr lang="ja-JP" altLang="en-US" sz="1600" b="0" i="0" u="none" strike="noStrike" baseline="0">
            <a:solidFill>
              <a:srgbClr val="339966"/>
            </a:solidFill>
            <a:latin typeface="ＭＳ Ｐゴシック"/>
            <a:ea typeface="ＭＳ Ｐゴシック"/>
          </a:endParaRPr>
        </a:p>
        <a:p>
          <a:pPr algn="l" rtl="0">
            <a:defRPr sz="1000"/>
          </a:pPr>
          <a:endParaRPr lang="ja-JP" altLang="en-US" sz="1600" b="0" i="0" u="none" strike="noStrike" baseline="0">
            <a:solidFill>
              <a:srgbClr val="339966"/>
            </a:solidFill>
            <a:latin typeface="ＭＳ Ｐゴシック"/>
            <a:ea typeface="ＭＳ Ｐゴシック"/>
          </a:endParaRPr>
        </a:p>
      </xdr:txBody>
    </xdr:sp>
    <xdr:clientData/>
  </xdr:twoCellAnchor>
  <xdr:twoCellAnchor>
    <xdr:from>
      <xdr:col>3</xdr:col>
      <xdr:colOff>161925</xdr:colOff>
      <xdr:row>0</xdr:row>
      <xdr:rowOff>0</xdr:rowOff>
    </xdr:from>
    <xdr:to>
      <xdr:col>5</xdr:col>
      <xdr:colOff>161925</xdr:colOff>
      <xdr:row>0</xdr:row>
      <xdr:rowOff>0</xdr:rowOff>
    </xdr:to>
    <xdr:sp macro="" textlink="">
      <xdr:nvSpPr>
        <xdr:cNvPr id="34" name="Rectangle 1"/>
        <xdr:cNvSpPr>
          <a:spLocks noChangeArrowheads="1"/>
        </xdr:cNvSpPr>
      </xdr:nvSpPr>
      <xdr:spPr bwMode="auto">
        <a:xfrm>
          <a:off x="2628900" y="4772025"/>
          <a:ext cx="1371600" cy="571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FF"/>
              </a:solidFill>
              <a:latin typeface="ＭＳ Ｐゴシック"/>
              <a:ea typeface="ＭＳ Ｐゴシック"/>
            </a:rPr>
            <a:t>北第３駐車場：　</a:t>
          </a:r>
        </a:p>
        <a:p>
          <a:pPr algn="l" rtl="0">
            <a:defRPr sz="1000"/>
          </a:pPr>
          <a:r>
            <a:rPr lang="ja-JP" altLang="en-US" sz="1100" b="0" i="0" u="none" strike="noStrike" baseline="0">
              <a:solidFill>
                <a:srgbClr val="FF00FF"/>
              </a:solidFill>
              <a:latin typeface="ＭＳ Ｐゴシック"/>
              <a:ea typeface="ＭＳ Ｐゴシック"/>
            </a:rPr>
            <a:t>マナーを守ってご使用下さい。</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495300</xdr:colOff>
      <xdr:row>0</xdr:row>
      <xdr:rowOff>0</xdr:rowOff>
    </xdr:from>
    <xdr:to>
      <xdr:col>3</xdr:col>
      <xdr:colOff>76200</xdr:colOff>
      <xdr:row>0</xdr:row>
      <xdr:rowOff>0</xdr:rowOff>
    </xdr:to>
    <xdr:sp macro="" textlink="">
      <xdr:nvSpPr>
        <xdr:cNvPr id="35" name="Rectangle 2"/>
        <xdr:cNvSpPr>
          <a:spLocks noChangeArrowheads="1"/>
        </xdr:cNvSpPr>
      </xdr:nvSpPr>
      <xdr:spPr bwMode="auto">
        <a:xfrm>
          <a:off x="1590675" y="4924425"/>
          <a:ext cx="952500" cy="8858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北第２駐車場</a:t>
          </a:r>
        </a:p>
        <a:p>
          <a:pPr algn="l" rtl="0">
            <a:lnSpc>
              <a:spcPts val="1400"/>
            </a:lnSpc>
            <a:defRPr sz="1000"/>
          </a:pPr>
          <a:r>
            <a:rPr lang="ja-JP" altLang="en-US" sz="1200" b="0" i="0" u="none" strike="noStrike" baseline="0">
              <a:solidFill>
                <a:srgbClr val="000000"/>
              </a:solidFill>
              <a:latin typeface="ＭＳ Ｐゴシック"/>
              <a:ea typeface="ＭＳ Ｐゴシック"/>
            </a:rPr>
            <a:t>クラブ役員</a:t>
          </a:r>
        </a:p>
        <a:p>
          <a:pPr algn="l" rtl="0">
            <a:lnSpc>
              <a:spcPts val="1400"/>
            </a:lnSpc>
            <a:defRPr sz="1000"/>
          </a:pPr>
          <a:r>
            <a:rPr lang="ja-JP" altLang="en-US" sz="1200" b="0" i="0" u="none" strike="noStrike" baseline="0">
              <a:solidFill>
                <a:srgbClr val="000000"/>
              </a:solidFill>
              <a:latin typeface="ＭＳ Ｐゴシック"/>
              <a:ea typeface="ＭＳ Ｐゴシック"/>
            </a:rPr>
            <a:t>クラブバス</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3</xdr:col>
      <xdr:colOff>200025</xdr:colOff>
      <xdr:row>0</xdr:row>
      <xdr:rowOff>0</xdr:rowOff>
    </xdr:from>
    <xdr:to>
      <xdr:col>5</xdr:col>
      <xdr:colOff>304800</xdr:colOff>
      <xdr:row>0</xdr:row>
      <xdr:rowOff>0</xdr:rowOff>
    </xdr:to>
    <xdr:sp macro="" textlink="">
      <xdr:nvSpPr>
        <xdr:cNvPr id="36" name="Rectangle 3"/>
        <xdr:cNvSpPr>
          <a:spLocks noChangeArrowheads="1"/>
        </xdr:cNvSpPr>
      </xdr:nvSpPr>
      <xdr:spPr bwMode="auto">
        <a:xfrm>
          <a:off x="2667000" y="5495925"/>
          <a:ext cx="1476375" cy="4191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武道館駐車場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利用出来ません</a:t>
          </a:r>
        </a:p>
      </xdr:txBody>
    </xdr:sp>
    <xdr:clientData/>
  </xdr:twoCellAnchor>
  <xdr:twoCellAnchor>
    <xdr:from>
      <xdr:col>5</xdr:col>
      <xdr:colOff>447675</xdr:colOff>
      <xdr:row>0</xdr:row>
      <xdr:rowOff>0</xdr:rowOff>
    </xdr:from>
    <xdr:to>
      <xdr:col>6</xdr:col>
      <xdr:colOff>609600</xdr:colOff>
      <xdr:row>0</xdr:row>
      <xdr:rowOff>0</xdr:rowOff>
    </xdr:to>
    <xdr:sp macro="" textlink="">
      <xdr:nvSpPr>
        <xdr:cNvPr id="37" name="Rectangle 4"/>
        <xdr:cNvSpPr>
          <a:spLocks noChangeArrowheads="1"/>
        </xdr:cNvSpPr>
      </xdr:nvSpPr>
      <xdr:spPr bwMode="auto">
        <a:xfrm>
          <a:off x="4286250" y="3676650"/>
          <a:ext cx="847725" cy="17716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000"/>
            </a:lnSpc>
            <a:defRPr sz="1000"/>
          </a:pPr>
          <a:r>
            <a:rPr lang="ja-JP" altLang="en-US" sz="1800" b="0" i="0" u="none" strike="noStrike" baseline="0">
              <a:solidFill>
                <a:srgbClr val="000000"/>
              </a:solidFill>
              <a:latin typeface="ＭＳ Ｐゴシック"/>
              <a:ea typeface="ＭＳ Ｐゴシック"/>
            </a:rPr>
            <a:t>武道館</a:t>
          </a:r>
        </a:p>
      </xdr:txBody>
    </xdr:sp>
    <xdr:clientData/>
  </xdr:twoCellAnchor>
  <xdr:twoCellAnchor>
    <xdr:from>
      <xdr:col>8</xdr:col>
      <xdr:colOff>180975</xdr:colOff>
      <xdr:row>0</xdr:row>
      <xdr:rowOff>0</xdr:rowOff>
    </xdr:from>
    <xdr:to>
      <xdr:col>10</xdr:col>
      <xdr:colOff>504825</xdr:colOff>
      <xdr:row>0</xdr:row>
      <xdr:rowOff>0</xdr:rowOff>
    </xdr:to>
    <xdr:sp macro="" textlink="">
      <xdr:nvSpPr>
        <xdr:cNvPr id="38" name="Rectangle 5"/>
        <xdr:cNvSpPr>
          <a:spLocks noChangeArrowheads="1"/>
        </xdr:cNvSpPr>
      </xdr:nvSpPr>
      <xdr:spPr bwMode="auto">
        <a:xfrm>
          <a:off x="6076950" y="2314575"/>
          <a:ext cx="1695450" cy="19621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300"/>
            </a:lnSpc>
            <a:defRPr sz="1000"/>
          </a:pPr>
          <a:r>
            <a:rPr lang="ja-JP" altLang="en-US" sz="2000" b="0" i="0" u="none" strike="noStrike" baseline="0">
              <a:solidFill>
                <a:srgbClr val="000000"/>
              </a:solidFill>
              <a:latin typeface="ＭＳ Ｐゴシック"/>
              <a:ea typeface="ＭＳ Ｐゴシック"/>
            </a:rPr>
            <a:t>　　競輪場</a:t>
          </a:r>
        </a:p>
      </xdr:txBody>
    </xdr:sp>
    <xdr:clientData/>
  </xdr:twoCellAnchor>
  <xdr:twoCellAnchor>
    <xdr:from>
      <xdr:col>11</xdr:col>
      <xdr:colOff>295275</xdr:colOff>
      <xdr:row>0</xdr:row>
      <xdr:rowOff>0</xdr:rowOff>
    </xdr:from>
    <xdr:to>
      <xdr:col>13</xdr:col>
      <xdr:colOff>600075</xdr:colOff>
      <xdr:row>0</xdr:row>
      <xdr:rowOff>0</xdr:rowOff>
    </xdr:to>
    <xdr:sp macro="" textlink="">
      <xdr:nvSpPr>
        <xdr:cNvPr id="39" name="Rectangle 6"/>
        <xdr:cNvSpPr>
          <a:spLocks noChangeArrowheads="1"/>
        </xdr:cNvSpPr>
      </xdr:nvSpPr>
      <xdr:spPr bwMode="auto">
        <a:xfrm>
          <a:off x="8248650" y="3124200"/>
          <a:ext cx="1676400" cy="26670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endParaRPr lang="ja-JP" altLang="en-US" sz="1800" b="0" i="0" u="none" strike="noStrike" baseline="0">
            <a:solidFill>
              <a:srgbClr val="000000"/>
            </a:solidFill>
            <a:latin typeface="ＭＳ Ｐゴシック"/>
            <a:ea typeface="ＭＳ Ｐゴシック"/>
          </a:endParaRPr>
        </a:p>
        <a:p>
          <a:pPr algn="l" rtl="0">
            <a:defRPr sz="1000"/>
          </a:pPr>
          <a:r>
            <a:rPr lang="ja-JP" altLang="en-US" sz="1800" b="0" i="0" u="none" strike="noStrike" baseline="0">
              <a:solidFill>
                <a:srgbClr val="FF0000"/>
              </a:solidFill>
              <a:latin typeface="ＭＳ Ｐゴシック"/>
              <a:ea typeface="ＭＳ Ｐゴシック"/>
            </a:rPr>
            <a:t>西第１駐車場</a:t>
          </a:r>
        </a:p>
        <a:p>
          <a:pPr algn="l" rtl="0">
            <a:defRPr sz="1000"/>
          </a:pPr>
          <a:endParaRPr lang="ja-JP" altLang="en-US" sz="1800" b="0" i="0" u="none" strike="noStrike" baseline="0">
            <a:solidFill>
              <a:srgbClr val="FF0000"/>
            </a:solidFill>
            <a:latin typeface="ＭＳ Ｐゴシック"/>
            <a:ea typeface="ＭＳ Ｐゴシック"/>
          </a:endParaRPr>
        </a:p>
        <a:p>
          <a:pPr algn="l" rtl="0">
            <a:defRPr sz="1000"/>
          </a:pPr>
          <a:r>
            <a:rPr lang="ja-JP" altLang="en-US" sz="1800" b="0" i="0" u="none" strike="noStrike" baseline="0">
              <a:solidFill>
                <a:srgbClr val="FF0000"/>
              </a:solidFill>
              <a:latin typeface="ＭＳ Ｐゴシック"/>
              <a:ea typeface="ＭＳ Ｐゴシック"/>
            </a:rPr>
            <a:t>利用できます</a:t>
          </a:r>
        </a:p>
        <a:p>
          <a:pPr algn="l" rtl="0">
            <a:defRPr sz="1000"/>
          </a:pP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9</xdr:col>
      <xdr:colOff>466725</xdr:colOff>
      <xdr:row>0</xdr:row>
      <xdr:rowOff>0</xdr:rowOff>
    </xdr:from>
    <xdr:to>
      <xdr:col>13</xdr:col>
      <xdr:colOff>361950</xdr:colOff>
      <xdr:row>0</xdr:row>
      <xdr:rowOff>0</xdr:rowOff>
    </xdr:to>
    <xdr:sp macro="" textlink="">
      <xdr:nvSpPr>
        <xdr:cNvPr id="40" name="Rectangle 7"/>
        <xdr:cNvSpPr>
          <a:spLocks noChangeArrowheads="1"/>
        </xdr:cNvSpPr>
      </xdr:nvSpPr>
      <xdr:spPr bwMode="auto">
        <a:xfrm>
          <a:off x="7048500" y="5972175"/>
          <a:ext cx="2638425" cy="1781175"/>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r>
            <a:rPr lang="ja-JP" altLang="en-US" sz="2000" b="0" i="0" u="none" strike="noStrike" baseline="0">
              <a:solidFill>
                <a:srgbClr val="000000"/>
              </a:solidFill>
              <a:latin typeface="ＭＳ Ｐゴシック"/>
              <a:ea typeface="ＭＳ Ｐゴシック"/>
            </a:rPr>
            <a:t>競輪場駐車場</a:t>
          </a:r>
        </a:p>
        <a:p>
          <a:pPr algn="l" rtl="0">
            <a:lnSpc>
              <a:spcPts val="2400"/>
            </a:lnSpc>
            <a:defRPr sz="1000"/>
          </a:pPr>
          <a:r>
            <a:rPr lang="ja-JP" altLang="en-US" sz="2000" b="0" i="0" u="none" strike="noStrike" baseline="0">
              <a:solidFill>
                <a:srgbClr val="000000"/>
              </a:solidFill>
              <a:latin typeface="ＭＳ Ｐゴシック"/>
              <a:ea typeface="ＭＳ Ｐゴシック"/>
            </a:rPr>
            <a:t>利用出来ません</a:t>
          </a:r>
        </a:p>
      </xdr:txBody>
    </xdr:sp>
    <xdr:clientData/>
  </xdr:twoCellAnchor>
  <xdr:twoCellAnchor>
    <xdr:from>
      <xdr:col>3</xdr:col>
      <xdr:colOff>0</xdr:colOff>
      <xdr:row>0</xdr:row>
      <xdr:rowOff>0</xdr:rowOff>
    </xdr:from>
    <xdr:to>
      <xdr:col>4</xdr:col>
      <xdr:colOff>533400</xdr:colOff>
      <xdr:row>0</xdr:row>
      <xdr:rowOff>0</xdr:rowOff>
    </xdr:to>
    <xdr:sp macro="" textlink="">
      <xdr:nvSpPr>
        <xdr:cNvPr id="41" name="Rectangle 8"/>
        <xdr:cNvSpPr>
          <a:spLocks noChangeArrowheads="1"/>
        </xdr:cNvSpPr>
      </xdr:nvSpPr>
      <xdr:spPr bwMode="auto">
        <a:xfrm>
          <a:off x="2466975" y="3419475"/>
          <a:ext cx="1219200" cy="9715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アクアパレット</a:t>
          </a:r>
        </a:p>
      </xdr:txBody>
    </xdr:sp>
    <xdr:clientData/>
  </xdr:twoCellAnchor>
  <xdr:twoCellAnchor>
    <xdr:from>
      <xdr:col>7</xdr:col>
      <xdr:colOff>409575</xdr:colOff>
      <xdr:row>0</xdr:row>
      <xdr:rowOff>0</xdr:rowOff>
    </xdr:from>
    <xdr:to>
      <xdr:col>7</xdr:col>
      <xdr:colOff>447675</xdr:colOff>
      <xdr:row>0</xdr:row>
      <xdr:rowOff>0</xdr:rowOff>
    </xdr:to>
    <xdr:sp macro="" textlink="">
      <xdr:nvSpPr>
        <xdr:cNvPr id="17575" name="Line 9"/>
        <xdr:cNvSpPr>
          <a:spLocks noChangeShapeType="1"/>
        </xdr:cNvSpPr>
      </xdr:nvSpPr>
      <xdr:spPr bwMode="auto">
        <a:xfrm>
          <a:off x="5619750" y="0"/>
          <a:ext cx="38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0</xdr:row>
      <xdr:rowOff>0</xdr:rowOff>
    </xdr:from>
    <xdr:to>
      <xdr:col>8</xdr:col>
      <xdr:colOff>76200</xdr:colOff>
      <xdr:row>0</xdr:row>
      <xdr:rowOff>0</xdr:rowOff>
    </xdr:to>
    <xdr:sp macro="" textlink="">
      <xdr:nvSpPr>
        <xdr:cNvPr id="17576" name="Line 10"/>
        <xdr:cNvSpPr>
          <a:spLocks noChangeShapeType="1"/>
        </xdr:cNvSpPr>
      </xdr:nvSpPr>
      <xdr:spPr bwMode="auto">
        <a:xfrm>
          <a:off x="5962650" y="0"/>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7</xdr:col>
      <xdr:colOff>409575</xdr:colOff>
      <xdr:row>0</xdr:row>
      <xdr:rowOff>0</xdr:rowOff>
    </xdr:to>
    <xdr:sp macro="" textlink="">
      <xdr:nvSpPr>
        <xdr:cNvPr id="17577" name="Line 11"/>
        <xdr:cNvSpPr>
          <a:spLocks noChangeShapeType="1"/>
        </xdr:cNvSpPr>
      </xdr:nvSpPr>
      <xdr:spPr bwMode="auto">
        <a:xfrm flipH="1">
          <a:off x="0" y="0"/>
          <a:ext cx="5619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7</xdr:col>
      <xdr:colOff>457200</xdr:colOff>
      <xdr:row>0</xdr:row>
      <xdr:rowOff>0</xdr:rowOff>
    </xdr:to>
    <xdr:sp macro="" textlink="">
      <xdr:nvSpPr>
        <xdr:cNvPr id="17578" name="Line 12"/>
        <xdr:cNvSpPr>
          <a:spLocks noChangeShapeType="1"/>
        </xdr:cNvSpPr>
      </xdr:nvSpPr>
      <xdr:spPr bwMode="auto">
        <a:xfrm flipH="1" flipV="1">
          <a:off x="9525" y="0"/>
          <a:ext cx="5657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447675</xdr:colOff>
      <xdr:row>0</xdr:row>
      <xdr:rowOff>0</xdr:rowOff>
    </xdr:from>
    <xdr:to>
      <xdr:col>10</xdr:col>
      <xdr:colOff>609600</xdr:colOff>
      <xdr:row>0</xdr:row>
      <xdr:rowOff>0</xdr:rowOff>
    </xdr:to>
    <xdr:sp macro="" textlink="">
      <xdr:nvSpPr>
        <xdr:cNvPr id="17579" name="Line 13"/>
        <xdr:cNvSpPr>
          <a:spLocks noChangeShapeType="1"/>
        </xdr:cNvSpPr>
      </xdr:nvSpPr>
      <xdr:spPr bwMode="auto">
        <a:xfrm flipV="1">
          <a:off x="5657850" y="0"/>
          <a:ext cx="2219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0</xdr:row>
      <xdr:rowOff>0</xdr:rowOff>
    </xdr:from>
    <xdr:to>
      <xdr:col>11</xdr:col>
      <xdr:colOff>85725</xdr:colOff>
      <xdr:row>0</xdr:row>
      <xdr:rowOff>0</xdr:rowOff>
    </xdr:to>
    <xdr:sp macro="" textlink="">
      <xdr:nvSpPr>
        <xdr:cNvPr id="17580" name="Line 14"/>
        <xdr:cNvSpPr>
          <a:spLocks noChangeShapeType="1"/>
        </xdr:cNvSpPr>
      </xdr:nvSpPr>
      <xdr:spPr bwMode="auto">
        <a:xfrm flipV="1">
          <a:off x="5943600" y="0"/>
          <a:ext cx="2095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609600</xdr:colOff>
      <xdr:row>0</xdr:row>
      <xdr:rowOff>0</xdr:rowOff>
    </xdr:from>
    <xdr:to>
      <xdr:col>11</xdr:col>
      <xdr:colOff>47625</xdr:colOff>
      <xdr:row>0</xdr:row>
      <xdr:rowOff>0</xdr:rowOff>
    </xdr:to>
    <xdr:sp macro="" textlink="">
      <xdr:nvSpPr>
        <xdr:cNvPr id="17581" name="Line 15"/>
        <xdr:cNvSpPr>
          <a:spLocks noChangeShapeType="1"/>
        </xdr:cNvSpPr>
      </xdr:nvSpPr>
      <xdr:spPr bwMode="auto">
        <a:xfrm flipV="1">
          <a:off x="7877175" y="0"/>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104775</xdr:colOff>
      <xdr:row>0</xdr:row>
      <xdr:rowOff>0</xdr:rowOff>
    </xdr:from>
    <xdr:to>
      <xdr:col>11</xdr:col>
      <xdr:colOff>228600</xdr:colOff>
      <xdr:row>0</xdr:row>
      <xdr:rowOff>0</xdr:rowOff>
    </xdr:to>
    <xdr:sp macro="" textlink="">
      <xdr:nvSpPr>
        <xdr:cNvPr id="17582" name="Line 16"/>
        <xdr:cNvSpPr>
          <a:spLocks noChangeShapeType="1"/>
        </xdr:cNvSpPr>
      </xdr:nvSpPr>
      <xdr:spPr bwMode="auto">
        <a:xfrm flipV="1">
          <a:off x="8058150" y="0"/>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266700</xdr:colOff>
      <xdr:row>0</xdr:row>
      <xdr:rowOff>0</xdr:rowOff>
    </xdr:from>
    <xdr:to>
      <xdr:col>2</xdr:col>
      <xdr:colOff>114300</xdr:colOff>
      <xdr:row>0</xdr:row>
      <xdr:rowOff>0</xdr:rowOff>
    </xdr:to>
    <xdr:sp macro="" textlink="">
      <xdr:nvSpPr>
        <xdr:cNvPr id="42" name="Oval 17"/>
        <xdr:cNvSpPr>
          <a:spLocks noChangeArrowheads="1"/>
        </xdr:cNvSpPr>
      </xdr:nvSpPr>
      <xdr:spPr bwMode="auto">
        <a:xfrm>
          <a:off x="266700" y="3362325"/>
          <a:ext cx="1628775" cy="149542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マドンナ</a:t>
          </a:r>
        </a:p>
        <a:p>
          <a:pPr algn="l" rtl="0">
            <a:lnSpc>
              <a:spcPts val="2000"/>
            </a:lnSpc>
            <a:defRPr sz="1000"/>
          </a:pPr>
          <a:r>
            <a:rPr lang="ja-JP" altLang="en-US" sz="1800" b="0" i="0" u="none" strike="noStrike" baseline="0">
              <a:solidFill>
                <a:srgbClr val="000000"/>
              </a:solidFill>
              <a:latin typeface="ＭＳ Ｐゴシック"/>
              <a:ea typeface="ＭＳ Ｐゴシック"/>
            </a:rPr>
            <a:t>球場</a:t>
          </a:r>
        </a:p>
      </xdr:txBody>
    </xdr:sp>
    <xdr:clientData/>
  </xdr:twoCellAnchor>
  <xdr:twoCellAnchor>
    <xdr:from>
      <xdr:col>0</xdr:col>
      <xdr:colOff>85725</xdr:colOff>
      <xdr:row>0</xdr:row>
      <xdr:rowOff>0</xdr:rowOff>
    </xdr:from>
    <xdr:to>
      <xdr:col>1</xdr:col>
      <xdr:colOff>371475</xdr:colOff>
      <xdr:row>0</xdr:row>
      <xdr:rowOff>0</xdr:rowOff>
    </xdr:to>
    <xdr:sp macro="" textlink="">
      <xdr:nvSpPr>
        <xdr:cNvPr id="43" name="Rectangle 18"/>
        <xdr:cNvSpPr>
          <a:spLocks noChangeArrowheads="1"/>
        </xdr:cNvSpPr>
      </xdr:nvSpPr>
      <xdr:spPr bwMode="auto">
        <a:xfrm>
          <a:off x="85725" y="5000625"/>
          <a:ext cx="1381125" cy="9429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マドンナ球場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駐車できません。</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7</xdr:col>
      <xdr:colOff>485775</xdr:colOff>
      <xdr:row>0</xdr:row>
      <xdr:rowOff>0</xdr:rowOff>
    </xdr:from>
    <xdr:to>
      <xdr:col>8</xdr:col>
      <xdr:colOff>0</xdr:colOff>
      <xdr:row>0</xdr:row>
      <xdr:rowOff>0</xdr:rowOff>
    </xdr:to>
    <xdr:sp macro="" textlink="">
      <xdr:nvSpPr>
        <xdr:cNvPr id="44" name="Rectangle 19"/>
        <xdr:cNvSpPr>
          <a:spLocks noChangeArrowheads="1"/>
        </xdr:cNvSpPr>
      </xdr:nvSpPr>
      <xdr:spPr bwMode="auto">
        <a:xfrm>
          <a:off x="5695950" y="6400800"/>
          <a:ext cx="200025" cy="1362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正</a:t>
          </a:r>
        </a:p>
        <a:p>
          <a:pPr algn="l" rtl="0">
            <a:defRPr sz="1000"/>
          </a:pPr>
          <a:r>
            <a:rPr lang="ja-JP" altLang="en-US" sz="1100" b="0" i="0" u="none" strike="noStrike" baseline="0">
              <a:solidFill>
                <a:srgbClr val="000000"/>
              </a:solidFill>
              <a:latin typeface="ＭＳ Ｐゴシック"/>
              <a:ea typeface="ＭＳ Ｐゴシック"/>
            </a:rPr>
            <a:t>面</a:t>
          </a:r>
        </a:p>
        <a:p>
          <a:pPr algn="l" rtl="0">
            <a:defRPr sz="1000"/>
          </a:pPr>
          <a:r>
            <a:rPr lang="ja-JP" altLang="en-US" sz="1100" b="0" i="0" u="none" strike="noStrike" baseline="0">
              <a:solidFill>
                <a:srgbClr val="000000"/>
              </a:solidFill>
              <a:latin typeface="ＭＳ Ｐゴシック"/>
              <a:ea typeface="ＭＳ Ｐゴシック"/>
            </a:rPr>
            <a:t>入</a:t>
          </a:r>
        </a:p>
        <a:p>
          <a:pPr algn="l" rtl="0">
            <a:lnSpc>
              <a:spcPts val="1200"/>
            </a:lnSpc>
            <a:defRPr sz="1000"/>
          </a:pPr>
          <a:r>
            <a:rPr lang="ja-JP" altLang="en-US" sz="1100" b="0" i="0" u="none" strike="noStrike" baseline="0">
              <a:solidFill>
                <a:srgbClr val="000000"/>
              </a:solidFill>
              <a:latin typeface="ＭＳ Ｐゴシック"/>
              <a:ea typeface="ＭＳ Ｐゴシック"/>
            </a:rPr>
            <a:t>口</a:t>
          </a:r>
        </a:p>
      </xdr:txBody>
    </xdr:sp>
    <xdr:clientData/>
  </xdr:twoCellAnchor>
  <xdr:twoCellAnchor>
    <xdr:from>
      <xdr:col>4</xdr:col>
      <xdr:colOff>352425</xdr:colOff>
      <xdr:row>0</xdr:row>
      <xdr:rowOff>0</xdr:rowOff>
    </xdr:from>
    <xdr:to>
      <xdr:col>4</xdr:col>
      <xdr:colOff>657225</xdr:colOff>
      <xdr:row>0</xdr:row>
      <xdr:rowOff>0</xdr:rowOff>
    </xdr:to>
    <xdr:sp macro="" textlink="">
      <xdr:nvSpPr>
        <xdr:cNvPr id="17586" name="Rectangle 20"/>
        <xdr:cNvSpPr>
          <a:spLocks noChangeArrowheads="1"/>
        </xdr:cNvSpPr>
      </xdr:nvSpPr>
      <xdr:spPr bwMode="auto">
        <a:xfrm>
          <a:off x="3505200" y="0"/>
          <a:ext cx="304800" cy="0"/>
        </a:xfrm>
        <a:prstGeom prst="rect">
          <a:avLst/>
        </a:prstGeom>
        <a:solidFill>
          <a:srgbClr val="FFFFFF"/>
        </a:solidFill>
        <a:ln w="9525">
          <a:solidFill>
            <a:srgbClr val="000000"/>
          </a:solidFill>
          <a:miter lim="800000"/>
          <a:headEnd/>
          <a:tailEnd/>
        </a:ln>
      </xdr:spPr>
    </xdr:sp>
    <xdr:clientData/>
  </xdr:twoCellAnchor>
  <xdr:twoCellAnchor>
    <xdr:from>
      <xdr:col>4</xdr:col>
      <xdr:colOff>523875</xdr:colOff>
      <xdr:row>0</xdr:row>
      <xdr:rowOff>0</xdr:rowOff>
    </xdr:from>
    <xdr:to>
      <xdr:col>4</xdr:col>
      <xdr:colOff>666750</xdr:colOff>
      <xdr:row>0</xdr:row>
      <xdr:rowOff>0</xdr:rowOff>
    </xdr:to>
    <xdr:sp macro="" textlink="">
      <xdr:nvSpPr>
        <xdr:cNvPr id="17587" name="Rectangle 21"/>
        <xdr:cNvSpPr>
          <a:spLocks noChangeArrowheads="1"/>
        </xdr:cNvSpPr>
      </xdr:nvSpPr>
      <xdr:spPr bwMode="auto">
        <a:xfrm>
          <a:off x="3676650" y="0"/>
          <a:ext cx="142875" cy="0"/>
        </a:xfrm>
        <a:prstGeom prst="rect">
          <a:avLst/>
        </a:prstGeom>
        <a:solidFill>
          <a:srgbClr val="FFFFFF"/>
        </a:solidFill>
        <a:ln w="9525">
          <a:solidFill>
            <a:srgbClr val="000000"/>
          </a:solidFill>
          <a:miter lim="800000"/>
          <a:headEnd/>
          <a:tailEnd/>
        </a:ln>
      </xdr:spPr>
    </xdr:sp>
    <xdr:clientData/>
  </xdr:twoCellAnchor>
  <xdr:twoCellAnchor>
    <xdr:from>
      <xdr:col>10</xdr:col>
      <xdr:colOff>457200</xdr:colOff>
      <xdr:row>0</xdr:row>
      <xdr:rowOff>0</xdr:rowOff>
    </xdr:from>
    <xdr:to>
      <xdr:col>11</xdr:col>
      <xdr:colOff>47625</xdr:colOff>
      <xdr:row>0</xdr:row>
      <xdr:rowOff>0</xdr:rowOff>
    </xdr:to>
    <xdr:sp macro="" textlink="">
      <xdr:nvSpPr>
        <xdr:cNvPr id="17588" name="Line 22"/>
        <xdr:cNvSpPr>
          <a:spLocks noChangeShapeType="1"/>
        </xdr:cNvSpPr>
      </xdr:nvSpPr>
      <xdr:spPr bwMode="auto">
        <a:xfrm flipH="1" flipV="1">
          <a:off x="7724775" y="0"/>
          <a:ext cx="276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0</xdr:row>
      <xdr:rowOff>0</xdr:rowOff>
    </xdr:from>
    <xdr:to>
      <xdr:col>11</xdr:col>
      <xdr:colOff>257175</xdr:colOff>
      <xdr:row>0</xdr:row>
      <xdr:rowOff>0</xdr:rowOff>
    </xdr:to>
    <xdr:sp macro="" textlink="">
      <xdr:nvSpPr>
        <xdr:cNvPr id="17589" name="Line 23"/>
        <xdr:cNvSpPr>
          <a:spLocks noChangeShapeType="1"/>
        </xdr:cNvSpPr>
      </xdr:nvSpPr>
      <xdr:spPr bwMode="auto">
        <a:xfrm flipH="1" flipV="1">
          <a:off x="7791450" y="0"/>
          <a:ext cx="419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0</xdr:row>
      <xdr:rowOff>0</xdr:rowOff>
    </xdr:from>
    <xdr:to>
      <xdr:col>10</xdr:col>
      <xdr:colOff>457200</xdr:colOff>
      <xdr:row>0</xdr:row>
      <xdr:rowOff>0</xdr:rowOff>
    </xdr:to>
    <xdr:sp macro="" textlink="">
      <xdr:nvSpPr>
        <xdr:cNvPr id="17590" name="Line 24"/>
        <xdr:cNvSpPr>
          <a:spLocks noChangeShapeType="1"/>
        </xdr:cNvSpPr>
      </xdr:nvSpPr>
      <xdr:spPr bwMode="auto">
        <a:xfrm flipH="1" flipV="1">
          <a:off x="381000" y="0"/>
          <a:ext cx="7343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0</xdr:row>
      <xdr:rowOff>0</xdr:rowOff>
    </xdr:from>
    <xdr:to>
      <xdr:col>10</xdr:col>
      <xdr:colOff>533400</xdr:colOff>
      <xdr:row>0</xdr:row>
      <xdr:rowOff>0</xdr:rowOff>
    </xdr:to>
    <xdr:sp macro="" textlink="">
      <xdr:nvSpPr>
        <xdr:cNvPr id="17591" name="Line 25"/>
        <xdr:cNvSpPr>
          <a:spLocks noChangeShapeType="1"/>
        </xdr:cNvSpPr>
      </xdr:nvSpPr>
      <xdr:spPr bwMode="auto">
        <a:xfrm flipH="1" flipV="1">
          <a:off x="371475" y="0"/>
          <a:ext cx="7429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0</xdr:row>
      <xdr:rowOff>0</xdr:rowOff>
    </xdr:from>
    <xdr:to>
      <xdr:col>6</xdr:col>
      <xdr:colOff>638175</xdr:colOff>
      <xdr:row>0</xdr:row>
      <xdr:rowOff>0</xdr:rowOff>
    </xdr:to>
    <xdr:sp macro="" textlink="">
      <xdr:nvSpPr>
        <xdr:cNvPr id="45" name="Rectangle 26"/>
        <xdr:cNvSpPr>
          <a:spLocks noChangeArrowheads="1"/>
        </xdr:cNvSpPr>
      </xdr:nvSpPr>
      <xdr:spPr bwMode="auto">
        <a:xfrm>
          <a:off x="1123950" y="990600"/>
          <a:ext cx="4038600" cy="42862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7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   南側駐車場：駐車できます。</a:t>
          </a:r>
        </a:p>
        <a:p>
          <a:pPr algn="ctr" rtl="0">
            <a:lnSpc>
              <a:spcPts val="1700"/>
            </a:lnSpc>
            <a:defRPr sz="1000"/>
          </a:pPr>
          <a:r>
            <a:rPr lang="ja-JP" altLang="en-US" sz="1400" b="0" i="0" u="none" strike="noStrike" baseline="0">
              <a:solidFill>
                <a:srgbClr val="000000"/>
              </a:solidFill>
              <a:latin typeface="ＭＳ Ｐゴシック"/>
              <a:ea typeface="ＭＳ Ｐゴシック"/>
            </a:rPr>
            <a:t>こちらのほうが近いです</a:t>
          </a:r>
        </a:p>
      </xdr:txBody>
    </xdr:sp>
    <xdr:clientData fLocksWithSheet="0"/>
  </xdr:twoCellAnchor>
  <xdr:twoCellAnchor>
    <xdr:from>
      <xdr:col>0</xdr:col>
      <xdr:colOff>304800</xdr:colOff>
      <xdr:row>0</xdr:row>
      <xdr:rowOff>0</xdr:rowOff>
    </xdr:from>
    <xdr:to>
      <xdr:col>2</xdr:col>
      <xdr:colOff>495300</xdr:colOff>
      <xdr:row>0</xdr:row>
      <xdr:rowOff>0</xdr:rowOff>
    </xdr:to>
    <xdr:sp macro="" textlink="">
      <xdr:nvSpPr>
        <xdr:cNvPr id="46" name="Oval 27"/>
        <xdr:cNvSpPr>
          <a:spLocks noChangeArrowheads="1"/>
        </xdr:cNvSpPr>
      </xdr:nvSpPr>
      <xdr:spPr bwMode="auto">
        <a:xfrm>
          <a:off x="304800" y="1695450"/>
          <a:ext cx="1971675" cy="1562100"/>
        </a:xfrm>
        <a:prstGeom prst="ellipse">
          <a:avLst/>
        </a:prstGeom>
        <a:solidFill>
          <a:srgbClr val="FFFFFF"/>
        </a:solidFill>
        <a:ln w="9525">
          <a:solidFill>
            <a:srgbClr val="000000"/>
          </a:solidFill>
          <a:round/>
          <a:headEnd/>
          <a:tailEnd/>
        </a:ln>
      </xdr:spPr>
      <xdr:txBody>
        <a:bodyPr vertOverflow="clip" wrap="square" lIns="36576" tIns="22860" rIns="0" bIns="0" anchor="t" upright="1"/>
        <a:lstStyle/>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坊ちゃん</a:t>
          </a:r>
        </a:p>
        <a:p>
          <a:pPr algn="l" rtl="0">
            <a:lnSpc>
              <a:spcPts val="2100"/>
            </a:lnSpc>
            <a:defRPr sz="1000"/>
          </a:pPr>
          <a:r>
            <a:rPr lang="ja-JP" altLang="en-US" sz="1800" b="0" i="0" u="none" strike="noStrike" baseline="0">
              <a:solidFill>
                <a:srgbClr val="000000"/>
              </a:solidFill>
              <a:latin typeface="ＭＳ Ｐゴシック"/>
              <a:ea typeface="ＭＳ Ｐゴシック"/>
            </a:rPr>
            <a:t>球場</a:t>
          </a: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3</xdr:col>
      <xdr:colOff>152400</xdr:colOff>
      <xdr:row>0</xdr:row>
      <xdr:rowOff>0</xdr:rowOff>
    </xdr:from>
    <xdr:to>
      <xdr:col>4</xdr:col>
      <xdr:colOff>600075</xdr:colOff>
      <xdr:row>0</xdr:row>
      <xdr:rowOff>0</xdr:rowOff>
    </xdr:to>
    <xdr:sp macro="" textlink="">
      <xdr:nvSpPr>
        <xdr:cNvPr id="47" name="Rectangle 28"/>
        <xdr:cNvSpPr>
          <a:spLocks noChangeArrowheads="1"/>
        </xdr:cNvSpPr>
      </xdr:nvSpPr>
      <xdr:spPr bwMode="auto">
        <a:xfrm>
          <a:off x="2619375" y="1924050"/>
          <a:ext cx="1133475"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テニスコート</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200025</xdr:colOff>
      <xdr:row>0</xdr:row>
      <xdr:rowOff>0</xdr:rowOff>
    </xdr:from>
    <xdr:to>
      <xdr:col>2</xdr:col>
      <xdr:colOff>676275</xdr:colOff>
      <xdr:row>0</xdr:row>
      <xdr:rowOff>0</xdr:rowOff>
    </xdr:to>
    <xdr:sp macro="" textlink="">
      <xdr:nvSpPr>
        <xdr:cNvPr id="48" name="Rectangle 29"/>
        <xdr:cNvSpPr>
          <a:spLocks noChangeArrowheads="1"/>
        </xdr:cNvSpPr>
      </xdr:nvSpPr>
      <xdr:spPr bwMode="auto">
        <a:xfrm>
          <a:off x="1981200" y="3981450"/>
          <a:ext cx="476250"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クラブバス</a:t>
          </a:r>
        </a:p>
      </xdr:txBody>
    </xdr:sp>
    <xdr:clientData/>
  </xdr:twoCellAnchor>
  <xdr:twoCellAnchor>
    <xdr:from>
      <xdr:col>0</xdr:col>
      <xdr:colOff>762000</xdr:colOff>
      <xdr:row>0</xdr:row>
      <xdr:rowOff>0</xdr:rowOff>
    </xdr:from>
    <xdr:to>
      <xdr:col>6</xdr:col>
      <xdr:colOff>476250</xdr:colOff>
      <xdr:row>0</xdr:row>
      <xdr:rowOff>0</xdr:rowOff>
    </xdr:to>
    <xdr:sp macro="" textlink="">
      <xdr:nvSpPr>
        <xdr:cNvPr id="49" name="Rectangle 30"/>
        <xdr:cNvSpPr>
          <a:spLocks noChangeArrowheads="1"/>
        </xdr:cNvSpPr>
      </xdr:nvSpPr>
      <xdr:spPr bwMode="auto">
        <a:xfrm>
          <a:off x="762000" y="352425"/>
          <a:ext cx="4238625" cy="5715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339966"/>
              </a:solidFill>
              <a:latin typeface="ＭＳ Ｐゴシック"/>
              <a:ea typeface="ＭＳ Ｐゴシック"/>
            </a:rPr>
            <a:t>高架下に駐車可です。（かなり広いです）</a:t>
          </a:r>
        </a:p>
        <a:p>
          <a:pPr algn="l" rtl="0">
            <a:defRPr sz="1000"/>
          </a:pPr>
          <a:endParaRPr lang="ja-JP" altLang="en-US" sz="1400" b="0" i="0" u="none" strike="noStrike" baseline="0">
            <a:solidFill>
              <a:srgbClr val="339966"/>
            </a:solidFill>
            <a:latin typeface="ＭＳ Ｐゴシック"/>
            <a:ea typeface="ＭＳ Ｐゴシック"/>
          </a:endParaRPr>
        </a:p>
        <a:p>
          <a:pPr algn="l" rtl="0">
            <a:defRPr sz="1000"/>
          </a:pPr>
          <a:endParaRPr lang="ja-JP" altLang="en-US" sz="1400" b="0" i="0" u="none" strike="noStrike" baseline="0">
            <a:solidFill>
              <a:srgbClr val="339966"/>
            </a:solidFill>
            <a:latin typeface="ＭＳ Ｐゴシック"/>
            <a:ea typeface="ＭＳ Ｐゴシック"/>
          </a:endParaRPr>
        </a:p>
      </xdr:txBody>
    </xdr:sp>
    <xdr:clientData/>
  </xdr:twoCellAnchor>
  <xdr:twoCellAnchor>
    <xdr:from>
      <xdr:col>7</xdr:col>
      <xdr:colOff>276225</xdr:colOff>
      <xdr:row>0</xdr:row>
      <xdr:rowOff>0</xdr:rowOff>
    </xdr:from>
    <xdr:to>
      <xdr:col>12</xdr:col>
      <xdr:colOff>561975</xdr:colOff>
      <xdr:row>0</xdr:row>
      <xdr:rowOff>0</xdr:rowOff>
    </xdr:to>
    <xdr:sp macro="" textlink="">
      <xdr:nvSpPr>
        <xdr:cNvPr id="50" name="Rectangle 31"/>
        <xdr:cNvSpPr>
          <a:spLocks noChangeArrowheads="1"/>
        </xdr:cNvSpPr>
      </xdr:nvSpPr>
      <xdr:spPr bwMode="auto">
        <a:xfrm>
          <a:off x="5486400" y="485775"/>
          <a:ext cx="3714750" cy="4667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339966"/>
              </a:solidFill>
              <a:latin typeface="ＭＳ Ｐゴシック"/>
              <a:ea typeface="ＭＳ Ｐゴシック"/>
            </a:rPr>
            <a:t>高架下に駐車可です。（かなり広いです）</a:t>
          </a:r>
        </a:p>
        <a:p>
          <a:pPr algn="l" rtl="0">
            <a:defRPr sz="1000"/>
          </a:pPr>
          <a:endParaRPr lang="ja-JP" altLang="en-US" sz="1600" b="0" i="0" u="none" strike="noStrike" baseline="0">
            <a:solidFill>
              <a:srgbClr val="339966"/>
            </a:solidFill>
            <a:latin typeface="ＭＳ Ｐゴシック"/>
            <a:ea typeface="ＭＳ Ｐゴシック"/>
          </a:endParaRPr>
        </a:p>
        <a:p>
          <a:pPr algn="l" rtl="0">
            <a:defRPr sz="1000"/>
          </a:pPr>
          <a:endParaRPr lang="ja-JP" altLang="en-US" sz="1600" b="0" i="0" u="none" strike="noStrike" baseline="0">
            <a:solidFill>
              <a:srgbClr val="339966"/>
            </a:solidFill>
            <a:latin typeface="ＭＳ Ｐゴシック"/>
            <a:ea typeface="ＭＳ Ｐゴシック"/>
          </a:endParaRPr>
        </a:p>
      </xdr:txBody>
    </xdr:sp>
    <xdr:clientData/>
  </xdr:twoCellAnchor>
  <xdr:twoCellAnchor>
    <xdr:from>
      <xdr:col>3</xdr:col>
      <xdr:colOff>161925</xdr:colOff>
      <xdr:row>26</xdr:row>
      <xdr:rowOff>104775</xdr:rowOff>
    </xdr:from>
    <xdr:to>
      <xdr:col>5</xdr:col>
      <xdr:colOff>161925</xdr:colOff>
      <xdr:row>29</xdr:row>
      <xdr:rowOff>95250</xdr:rowOff>
    </xdr:to>
    <xdr:sp macro="" textlink="">
      <xdr:nvSpPr>
        <xdr:cNvPr id="51" name="Rectangle 1"/>
        <xdr:cNvSpPr>
          <a:spLocks noChangeArrowheads="1"/>
        </xdr:cNvSpPr>
      </xdr:nvSpPr>
      <xdr:spPr bwMode="auto">
        <a:xfrm>
          <a:off x="2628900" y="4772025"/>
          <a:ext cx="1371600" cy="571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北第３駐車場：　</a:t>
          </a:r>
        </a:p>
        <a:p>
          <a:pPr algn="l" rtl="0">
            <a:defRPr sz="1000"/>
          </a:pPr>
          <a:r>
            <a:rPr lang="ja-JP" altLang="en-US" sz="1100" b="0" i="0" u="none" strike="noStrike" baseline="0">
              <a:solidFill>
                <a:srgbClr val="000000"/>
              </a:solidFill>
              <a:latin typeface="ＭＳ Ｐゴシック"/>
              <a:ea typeface="ＭＳ Ｐゴシック"/>
            </a:rPr>
            <a:t>高齢の方に優先で</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駐車してください。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495300</xdr:colOff>
      <xdr:row>27</xdr:row>
      <xdr:rowOff>85725</xdr:rowOff>
    </xdr:from>
    <xdr:to>
      <xdr:col>3</xdr:col>
      <xdr:colOff>76200</xdr:colOff>
      <xdr:row>32</xdr:row>
      <xdr:rowOff>47625</xdr:rowOff>
    </xdr:to>
    <xdr:sp macro="" textlink="">
      <xdr:nvSpPr>
        <xdr:cNvPr id="52" name="Rectangle 2"/>
        <xdr:cNvSpPr>
          <a:spLocks noChangeArrowheads="1"/>
        </xdr:cNvSpPr>
      </xdr:nvSpPr>
      <xdr:spPr bwMode="auto">
        <a:xfrm>
          <a:off x="1590675" y="4924425"/>
          <a:ext cx="952500" cy="8858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北第２駐車場</a:t>
          </a:r>
        </a:p>
        <a:p>
          <a:pPr algn="l" rtl="0">
            <a:lnSpc>
              <a:spcPts val="1400"/>
            </a:lnSpc>
            <a:defRPr sz="1000"/>
          </a:pPr>
          <a:r>
            <a:rPr lang="ja-JP" altLang="en-US" sz="1200" b="0" i="0" u="none" strike="noStrike" baseline="0">
              <a:solidFill>
                <a:srgbClr val="000000"/>
              </a:solidFill>
              <a:latin typeface="ＭＳ Ｐゴシック"/>
              <a:ea typeface="ＭＳ Ｐゴシック"/>
            </a:rPr>
            <a:t>クラブ役員</a:t>
          </a:r>
        </a:p>
        <a:p>
          <a:pPr algn="l" rtl="0">
            <a:lnSpc>
              <a:spcPts val="1400"/>
            </a:lnSpc>
            <a:defRPr sz="1000"/>
          </a:pPr>
          <a:r>
            <a:rPr lang="ja-JP" altLang="en-US" sz="1200" b="0" i="0" u="none" strike="noStrike" baseline="0">
              <a:solidFill>
                <a:srgbClr val="000000"/>
              </a:solidFill>
              <a:latin typeface="ＭＳ Ｐゴシック"/>
              <a:ea typeface="ＭＳ Ｐゴシック"/>
            </a:rPr>
            <a:t>クラブバス</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3</xdr:col>
      <xdr:colOff>200025</xdr:colOff>
      <xdr:row>30</xdr:row>
      <xdr:rowOff>76200</xdr:rowOff>
    </xdr:from>
    <xdr:to>
      <xdr:col>5</xdr:col>
      <xdr:colOff>304800</xdr:colOff>
      <xdr:row>32</xdr:row>
      <xdr:rowOff>152400</xdr:rowOff>
    </xdr:to>
    <xdr:sp macro="" textlink="">
      <xdr:nvSpPr>
        <xdr:cNvPr id="53" name="Rectangle 3"/>
        <xdr:cNvSpPr>
          <a:spLocks noChangeArrowheads="1"/>
        </xdr:cNvSpPr>
      </xdr:nvSpPr>
      <xdr:spPr bwMode="auto">
        <a:xfrm>
          <a:off x="2667000" y="5495925"/>
          <a:ext cx="1476375" cy="4191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武道館駐車場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28575</xdr:rowOff>
    </xdr:to>
    <xdr:sp macro="" textlink="">
      <xdr:nvSpPr>
        <xdr:cNvPr id="54" name="Rectangle 4"/>
        <xdr:cNvSpPr>
          <a:spLocks noChangeArrowheads="1"/>
        </xdr:cNvSpPr>
      </xdr:nvSpPr>
      <xdr:spPr bwMode="auto">
        <a:xfrm>
          <a:off x="4286250" y="3676650"/>
          <a:ext cx="847725" cy="17716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000"/>
            </a:lnSpc>
            <a:defRPr sz="1000"/>
          </a:pPr>
          <a:r>
            <a:rPr lang="ja-JP" altLang="en-US" sz="1800" b="0" i="0" u="none" strike="noStrike" baseline="0">
              <a:solidFill>
                <a:srgbClr val="000000"/>
              </a:solidFill>
              <a:latin typeface="ＭＳ Ｐゴシック"/>
              <a:ea typeface="ＭＳ Ｐゴシック"/>
            </a:rPr>
            <a:t>武道館</a:t>
          </a:r>
        </a:p>
      </xdr:txBody>
    </xdr:sp>
    <xdr:clientData/>
  </xdr:twoCellAnchor>
  <xdr:twoCellAnchor>
    <xdr:from>
      <xdr:col>8</xdr:col>
      <xdr:colOff>180975</xdr:colOff>
      <xdr:row>12</xdr:row>
      <xdr:rowOff>47625</xdr:rowOff>
    </xdr:from>
    <xdr:to>
      <xdr:col>10</xdr:col>
      <xdr:colOff>504825</xdr:colOff>
      <xdr:row>23</xdr:row>
      <xdr:rowOff>123825</xdr:rowOff>
    </xdr:to>
    <xdr:sp macro="" textlink="">
      <xdr:nvSpPr>
        <xdr:cNvPr id="55" name="Rectangle 5"/>
        <xdr:cNvSpPr>
          <a:spLocks noChangeArrowheads="1"/>
        </xdr:cNvSpPr>
      </xdr:nvSpPr>
      <xdr:spPr bwMode="auto">
        <a:xfrm>
          <a:off x="6076950" y="2314575"/>
          <a:ext cx="1695450" cy="19621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300"/>
            </a:lnSpc>
            <a:defRPr sz="1000"/>
          </a:pPr>
          <a:r>
            <a:rPr lang="ja-JP" altLang="en-US" sz="2000" b="0" i="0" u="none" strike="noStrike" baseline="0">
              <a:solidFill>
                <a:srgbClr val="000000"/>
              </a:solidFill>
              <a:latin typeface="ＭＳ Ｐゴシック"/>
              <a:ea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macro="" textlink="">
      <xdr:nvSpPr>
        <xdr:cNvPr id="15553" name="Rectangle 6"/>
        <xdr:cNvSpPr>
          <a:spLocks noChangeArrowheads="1"/>
        </xdr:cNvSpPr>
      </xdr:nvSpPr>
      <xdr:spPr bwMode="auto">
        <a:xfrm>
          <a:off x="8248650" y="3124200"/>
          <a:ext cx="1676400" cy="26670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西第１駐車場</a:t>
          </a: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：競輪場来場者</a:t>
          </a:r>
        </a:p>
        <a:p>
          <a:pPr algn="l" rtl="0">
            <a:lnSpc>
              <a:spcPts val="2100"/>
            </a:lnSpc>
            <a:defRPr sz="1000"/>
          </a:pPr>
          <a:r>
            <a:rPr lang="ja-JP" altLang="en-US" sz="1800" b="0" i="0" u="none" strike="noStrike" baseline="0">
              <a:solidFill>
                <a:srgbClr val="000000"/>
              </a:solidFill>
              <a:latin typeface="ＭＳ Ｐゴシック"/>
              <a:ea typeface="ＭＳ Ｐゴシック"/>
            </a:rPr>
            <a:t>　優先</a:t>
          </a:r>
          <a:endParaRPr lang="ja-JP" altLang="en-US" sz="1800" b="0" i="0" u="none" strike="noStrike" baseline="0">
            <a:solidFill>
              <a:srgbClr val="FF0000"/>
            </a:solidFill>
            <a:latin typeface="ＭＳ Ｐゴシック"/>
            <a:ea typeface="ＭＳ Ｐゴシック"/>
          </a:endParaRP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9</xdr:col>
      <xdr:colOff>466725</xdr:colOff>
      <xdr:row>33</xdr:row>
      <xdr:rowOff>38100</xdr:rowOff>
    </xdr:from>
    <xdr:to>
      <xdr:col>13</xdr:col>
      <xdr:colOff>361950</xdr:colOff>
      <xdr:row>43</xdr:row>
      <xdr:rowOff>104775</xdr:rowOff>
    </xdr:to>
    <xdr:sp macro="" textlink="">
      <xdr:nvSpPr>
        <xdr:cNvPr id="56" name="Rectangle 7"/>
        <xdr:cNvSpPr>
          <a:spLocks noChangeArrowheads="1"/>
        </xdr:cNvSpPr>
      </xdr:nvSpPr>
      <xdr:spPr bwMode="auto">
        <a:xfrm>
          <a:off x="7048500" y="5972175"/>
          <a:ext cx="2638425" cy="1781175"/>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r>
            <a:rPr lang="ja-JP" altLang="en-US" sz="2000" b="0" i="0" u="none" strike="noStrike" baseline="0">
              <a:solidFill>
                <a:srgbClr val="000000"/>
              </a:solidFill>
              <a:latin typeface="ＭＳ Ｐゴシック"/>
              <a:ea typeface="ＭＳ Ｐゴシック"/>
            </a:rPr>
            <a:t>競輪場駐車場</a:t>
          </a:r>
        </a:p>
        <a:p>
          <a:pPr algn="l" rtl="0">
            <a:lnSpc>
              <a:spcPts val="2400"/>
            </a:lnSpc>
            <a:defRPr sz="1000"/>
          </a:pPr>
          <a:r>
            <a:rPr lang="ja-JP" altLang="en-US" sz="2000" b="0" i="0" u="none" strike="noStrike" baseline="0">
              <a:solidFill>
                <a:srgbClr val="000000"/>
              </a:solidFill>
              <a:latin typeface="ＭＳ Ｐゴシック"/>
              <a:ea typeface="ＭＳ Ｐゴシック"/>
            </a:rPr>
            <a:t>利用出来ません</a:t>
          </a:r>
        </a:p>
      </xdr:txBody>
    </xdr:sp>
    <xdr:clientData/>
  </xdr:twoCellAnchor>
  <xdr:twoCellAnchor>
    <xdr:from>
      <xdr:col>3</xdr:col>
      <xdr:colOff>0</xdr:colOff>
      <xdr:row>18</xdr:row>
      <xdr:rowOff>123825</xdr:rowOff>
    </xdr:from>
    <xdr:to>
      <xdr:col>4</xdr:col>
      <xdr:colOff>533400</xdr:colOff>
      <xdr:row>24</xdr:row>
      <xdr:rowOff>66675</xdr:rowOff>
    </xdr:to>
    <xdr:sp macro="" textlink="">
      <xdr:nvSpPr>
        <xdr:cNvPr id="57" name="Rectangle 8"/>
        <xdr:cNvSpPr>
          <a:spLocks noChangeArrowheads="1"/>
        </xdr:cNvSpPr>
      </xdr:nvSpPr>
      <xdr:spPr bwMode="auto">
        <a:xfrm>
          <a:off x="2466975" y="3419475"/>
          <a:ext cx="1219200" cy="9715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macro="" textlink="">
      <xdr:nvSpPr>
        <xdr:cNvPr id="17606" name="Line 9"/>
        <xdr:cNvSpPr>
          <a:spLocks noChangeShapeType="1"/>
        </xdr:cNvSpPr>
      </xdr:nvSpPr>
      <xdr:spPr bwMode="auto">
        <a:xfrm>
          <a:off x="5619750" y="6153150"/>
          <a:ext cx="38100" cy="1419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34</xdr:row>
      <xdr:rowOff>28575</xdr:rowOff>
    </xdr:from>
    <xdr:to>
      <xdr:col>8</xdr:col>
      <xdr:colOff>76200</xdr:colOff>
      <xdr:row>43</xdr:row>
      <xdr:rowOff>114300</xdr:rowOff>
    </xdr:to>
    <xdr:sp macro="" textlink="">
      <xdr:nvSpPr>
        <xdr:cNvPr id="17607" name="Line 10"/>
        <xdr:cNvSpPr>
          <a:spLocks noChangeShapeType="1"/>
        </xdr:cNvSpPr>
      </xdr:nvSpPr>
      <xdr:spPr bwMode="auto">
        <a:xfrm>
          <a:off x="5962650" y="6134100"/>
          <a:ext cx="9525" cy="1400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47625</xdr:rowOff>
    </xdr:from>
    <xdr:to>
      <xdr:col>7</xdr:col>
      <xdr:colOff>409575</xdr:colOff>
      <xdr:row>34</xdr:row>
      <xdr:rowOff>76200</xdr:rowOff>
    </xdr:to>
    <xdr:sp macro="" textlink="">
      <xdr:nvSpPr>
        <xdr:cNvPr id="17608" name="Line 11"/>
        <xdr:cNvSpPr>
          <a:spLocks noChangeShapeType="1"/>
        </xdr:cNvSpPr>
      </xdr:nvSpPr>
      <xdr:spPr bwMode="auto">
        <a:xfrm flipH="1">
          <a:off x="0" y="6153150"/>
          <a:ext cx="561975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47625</xdr:rowOff>
    </xdr:from>
    <xdr:to>
      <xdr:col>7</xdr:col>
      <xdr:colOff>457200</xdr:colOff>
      <xdr:row>33</xdr:row>
      <xdr:rowOff>76200</xdr:rowOff>
    </xdr:to>
    <xdr:sp macro="" textlink="">
      <xdr:nvSpPr>
        <xdr:cNvPr id="17609" name="Line 12"/>
        <xdr:cNvSpPr>
          <a:spLocks noChangeShapeType="1"/>
        </xdr:cNvSpPr>
      </xdr:nvSpPr>
      <xdr:spPr bwMode="auto">
        <a:xfrm flipH="1" flipV="1">
          <a:off x="9525" y="5981700"/>
          <a:ext cx="565785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447675</xdr:colOff>
      <xdr:row>27</xdr:row>
      <xdr:rowOff>161925</xdr:rowOff>
    </xdr:from>
    <xdr:to>
      <xdr:col>10</xdr:col>
      <xdr:colOff>609600</xdr:colOff>
      <xdr:row>33</xdr:row>
      <xdr:rowOff>76200</xdr:rowOff>
    </xdr:to>
    <xdr:sp macro="" textlink="">
      <xdr:nvSpPr>
        <xdr:cNvPr id="17610" name="Line 13"/>
        <xdr:cNvSpPr>
          <a:spLocks noChangeShapeType="1"/>
        </xdr:cNvSpPr>
      </xdr:nvSpPr>
      <xdr:spPr bwMode="auto">
        <a:xfrm flipV="1">
          <a:off x="5657850" y="5000625"/>
          <a:ext cx="221932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28</xdr:row>
      <xdr:rowOff>123825</xdr:rowOff>
    </xdr:from>
    <xdr:to>
      <xdr:col>11</xdr:col>
      <xdr:colOff>85725</xdr:colOff>
      <xdr:row>34</xdr:row>
      <xdr:rowOff>28575</xdr:rowOff>
    </xdr:to>
    <xdr:sp macro="" textlink="">
      <xdr:nvSpPr>
        <xdr:cNvPr id="17611" name="Line 14"/>
        <xdr:cNvSpPr>
          <a:spLocks noChangeShapeType="1"/>
        </xdr:cNvSpPr>
      </xdr:nvSpPr>
      <xdr:spPr bwMode="auto">
        <a:xfrm flipV="1">
          <a:off x="5943600" y="5200650"/>
          <a:ext cx="209550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609600</xdr:colOff>
      <xdr:row>11</xdr:row>
      <xdr:rowOff>28575</xdr:rowOff>
    </xdr:from>
    <xdr:to>
      <xdr:col>11</xdr:col>
      <xdr:colOff>47625</xdr:colOff>
      <xdr:row>27</xdr:row>
      <xdr:rowOff>161925</xdr:rowOff>
    </xdr:to>
    <xdr:sp macro="" textlink="">
      <xdr:nvSpPr>
        <xdr:cNvPr id="17612" name="Line 15"/>
        <xdr:cNvSpPr>
          <a:spLocks noChangeShapeType="1"/>
        </xdr:cNvSpPr>
      </xdr:nvSpPr>
      <xdr:spPr bwMode="auto">
        <a:xfrm flipV="1">
          <a:off x="7877175" y="2124075"/>
          <a:ext cx="123825" cy="2876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104775</xdr:colOff>
      <xdr:row>10</xdr:row>
      <xdr:rowOff>142875</xdr:rowOff>
    </xdr:from>
    <xdr:to>
      <xdr:col>11</xdr:col>
      <xdr:colOff>228600</xdr:colOff>
      <xdr:row>28</xdr:row>
      <xdr:rowOff>142875</xdr:rowOff>
    </xdr:to>
    <xdr:sp macro="" textlink="">
      <xdr:nvSpPr>
        <xdr:cNvPr id="17613" name="Line 16"/>
        <xdr:cNvSpPr>
          <a:spLocks noChangeShapeType="1"/>
        </xdr:cNvSpPr>
      </xdr:nvSpPr>
      <xdr:spPr bwMode="auto">
        <a:xfrm flipV="1">
          <a:off x="8058150" y="2066925"/>
          <a:ext cx="123825" cy="3152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266700</xdr:colOff>
      <xdr:row>18</xdr:row>
      <xdr:rowOff>66675</xdr:rowOff>
    </xdr:from>
    <xdr:to>
      <xdr:col>2</xdr:col>
      <xdr:colOff>114300</xdr:colOff>
      <xdr:row>27</xdr:row>
      <xdr:rowOff>19050</xdr:rowOff>
    </xdr:to>
    <xdr:sp macro="" textlink="">
      <xdr:nvSpPr>
        <xdr:cNvPr id="58" name="Oval 17"/>
        <xdr:cNvSpPr>
          <a:spLocks noChangeArrowheads="1"/>
        </xdr:cNvSpPr>
      </xdr:nvSpPr>
      <xdr:spPr bwMode="auto">
        <a:xfrm>
          <a:off x="266700" y="3362325"/>
          <a:ext cx="1628775" cy="149542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マドンナ</a:t>
          </a:r>
        </a:p>
        <a:p>
          <a:pPr algn="l" rtl="0">
            <a:lnSpc>
              <a:spcPts val="2000"/>
            </a:lnSpc>
            <a:defRPr sz="1000"/>
          </a:pPr>
          <a:r>
            <a:rPr lang="ja-JP" altLang="en-US" sz="1800" b="0" i="0" u="none" strike="noStrike" baseline="0">
              <a:solidFill>
                <a:srgbClr val="000000"/>
              </a:solidFill>
              <a:latin typeface="ＭＳ Ｐゴシック"/>
              <a:ea typeface="ＭＳ Ｐゴシック"/>
            </a:rPr>
            <a:t>球場</a:t>
          </a:r>
        </a:p>
      </xdr:txBody>
    </xdr:sp>
    <xdr:clientData/>
  </xdr:twoCellAnchor>
  <xdr:twoCellAnchor>
    <xdr:from>
      <xdr:col>0</xdr:col>
      <xdr:colOff>85725</xdr:colOff>
      <xdr:row>27</xdr:row>
      <xdr:rowOff>161925</xdr:rowOff>
    </xdr:from>
    <xdr:to>
      <xdr:col>1</xdr:col>
      <xdr:colOff>371475</xdr:colOff>
      <xdr:row>33</xdr:row>
      <xdr:rowOff>9525</xdr:rowOff>
    </xdr:to>
    <xdr:sp macro="" textlink="">
      <xdr:nvSpPr>
        <xdr:cNvPr id="59" name="Rectangle 18"/>
        <xdr:cNvSpPr>
          <a:spLocks noChangeArrowheads="1"/>
        </xdr:cNvSpPr>
      </xdr:nvSpPr>
      <xdr:spPr bwMode="auto">
        <a:xfrm>
          <a:off x="85725" y="5000625"/>
          <a:ext cx="1381125" cy="9429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マドンナ球場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駐車できません。</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7</xdr:col>
      <xdr:colOff>485775</xdr:colOff>
      <xdr:row>35</xdr:row>
      <xdr:rowOff>123825</xdr:rowOff>
    </xdr:from>
    <xdr:to>
      <xdr:col>8</xdr:col>
      <xdr:colOff>0</xdr:colOff>
      <xdr:row>43</xdr:row>
      <xdr:rowOff>114300</xdr:rowOff>
    </xdr:to>
    <xdr:sp macro="" textlink="">
      <xdr:nvSpPr>
        <xdr:cNvPr id="60" name="Rectangle 19"/>
        <xdr:cNvSpPr>
          <a:spLocks noChangeArrowheads="1"/>
        </xdr:cNvSpPr>
      </xdr:nvSpPr>
      <xdr:spPr bwMode="auto">
        <a:xfrm>
          <a:off x="5695950" y="6400800"/>
          <a:ext cx="200025" cy="1362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正</a:t>
          </a:r>
        </a:p>
        <a:p>
          <a:pPr algn="l" rtl="0">
            <a:defRPr sz="1000"/>
          </a:pPr>
          <a:r>
            <a:rPr lang="ja-JP" altLang="en-US" sz="1100" b="0" i="0" u="none" strike="noStrike" baseline="0">
              <a:solidFill>
                <a:srgbClr val="000000"/>
              </a:solidFill>
              <a:latin typeface="ＭＳ Ｐゴシック"/>
              <a:ea typeface="ＭＳ Ｐゴシック"/>
            </a:rPr>
            <a:t>面</a:t>
          </a:r>
        </a:p>
        <a:p>
          <a:pPr algn="l" rtl="0">
            <a:defRPr sz="1000"/>
          </a:pPr>
          <a:r>
            <a:rPr lang="ja-JP" altLang="en-US" sz="1100" b="0" i="0" u="none" strike="noStrike" baseline="0">
              <a:solidFill>
                <a:srgbClr val="000000"/>
              </a:solidFill>
              <a:latin typeface="ＭＳ Ｐゴシック"/>
              <a:ea typeface="ＭＳ Ｐゴシック"/>
            </a:rPr>
            <a:t>入</a:t>
          </a:r>
        </a:p>
        <a:p>
          <a:pPr algn="l" rtl="0">
            <a:lnSpc>
              <a:spcPts val="1100"/>
            </a:lnSpc>
            <a:defRPr sz="1000"/>
          </a:pPr>
          <a:r>
            <a:rPr lang="ja-JP" altLang="en-US" sz="1100" b="0" i="0" u="none" strike="noStrike" baseline="0">
              <a:solidFill>
                <a:srgbClr val="000000"/>
              </a:solidFill>
              <a:latin typeface="ＭＳ Ｐゴシック"/>
              <a:ea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macro="" textlink="">
      <xdr:nvSpPr>
        <xdr:cNvPr id="17617" name="Rectangle 20"/>
        <xdr:cNvSpPr>
          <a:spLocks noChangeArrowheads="1"/>
        </xdr:cNvSpPr>
      </xdr:nvSpPr>
      <xdr:spPr bwMode="auto">
        <a:xfrm>
          <a:off x="3505200" y="4371975"/>
          <a:ext cx="304800" cy="76200"/>
        </a:xfrm>
        <a:prstGeom prst="rect">
          <a:avLst/>
        </a:prstGeom>
        <a:solidFill>
          <a:srgbClr val="FFFFFF"/>
        </a:solidFill>
        <a:ln w="9525">
          <a:solidFill>
            <a:srgbClr val="000000"/>
          </a:solidFill>
          <a:miter lim="800000"/>
          <a:headEnd/>
          <a:tailEnd/>
        </a:ln>
      </xdr:spPr>
    </xdr:sp>
    <xdr:clientData/>
  </xdr:twoCellAnchor>
  <xdr:twoCellAnchor>
    <xdr:from>
      <xdr:col>4</xdr:col>
      <xdr:colOff>523875</xdr:colOff>
      <xdr:row>19</xdr:row>
      <xdr:rowOff>38100</xdr:rowOff>
    </xdr:from>
    <xdr:to>
      <xdr:col>4</xdr:col>
      <xdr:colOff>666750</xdr:colOff>
      <xdr:row>24</xdr:row>
      <xdr:rowOff>47625</xdr:rowOff>
    </xdr:to>
    <xdr:sp macro="" textlink="">
      <xdr:nvSpPr>
        <xdr:cNvPr id="17618" name="Rectangle 21"/>
        <xdr:cNvSpPr>
          <a:spLocks noChangeArrowheads="1"/>
        </xdr:cNvSpPr>
      </xdr:nvSpPr>
      <xdr:spPr bwMode="auto">
        <a:xfrm>
          <a:off x="3676650" y="3505200"/>
          <a:ext cx="142875" cy="866775"/>
        </a:xfrm>
        <a:prstGeom prst="rect">
          <a:avLst/>
        </a:prstGeom>
        <a:solidFill>
          <a:srgbClr val="FFFFFF"/>
        </a:solidFill>
        <a:ln w="9525">
          <a:solidFill>
            <a:srgbClr val="000000"/>
          </a:solidFill>
          <a:miter lim="800000"/>
          <a:headEnd/>
          <a:tailEnd/>
        </a:ln>
      </xdr:spPr>
    </xdr:sp>
    <xdr:clientData/>
  </xdr:twoCellAnchor>
  <xdr:twoCellAnchor>
    <xdr:from>
      <xdr:col>10</xdr:col>
      <xdr:colOff>457200</xdr:colOff>
      <xdr:row>8</xdr:row>
      <xdr:rowOff>104775</xdr:rowOff>
    </xdr:from>
    <xdr:to>
      <xdr:col>11</xdr:col>
      <xdr:colOff>47625</xdr:colOff>
      <xdr:row>11</xdr:row>
      <xdr:rowOff>28575</xdr:rowOff>
    </xdr:to>
    <xdr:sp macro="" textlink="">
      <xdr:nvSpPr>
        <xdr:cNvPr id="17619" name="Line 22"/>
        <xdr:cNvSpPr>
          <a:spLocks noChangeShapeType="1"/>
        </xdr:cNvSpPr>
      </xdr:nvSpPr>
      <xdr:spPr bwMode="auto">
        <a:xfrm flipH="1" flipV="1">
          <a:off x="7724775" y="1685925"/>
          <a:ext cx="276225"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7</xdr:row>
      <xdr:rowOff>104775</xdr:rowOff>
    </xdr:from>
    <xdr:to>
      <xdr:col>11</xdr:col>
      <xdr:colOff>257175</xdr:colOff>
      <xdr:row>10</xdr:row>
      <xdr:rowOff>142875</xdr:rowOff>
    </xdr:to>
    <xdr:sp macro="" textlink="">
      <xdr:nvSpPr>
        <xdr:cNvPr id="17620" name="Line 23"/>
        <xdr:cNvSpPr>
          <a:spLocks noChangeShapeType="1"/>
        </xdr:cNvSpPr>
      </xdr:nvSpPr>
      <xdr:spPr bwMode="auto">
        <a:xfrm flipH="1" flipV="1">
          <a:off x="7791450" y="1514475"/>
          <a:ext cx="419100" cy="552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8</xdr:row>
      <xdr:rowOff>47625</xdr:rowOff>
    </xdr:from>
    <xdr:to>
      <xdr:col>10</xdr:col>
      <xdr:colOff>457200</xdr:colOff>
      <xdr:row>8</xdr:row>
      <xdr:rowOff>57150</xdr:rowOff>
    </xdr:to>
    <xdr:sp macro="" textlink="">
      <xdr:nvSpPr>
        <xdr:cNvPr id="17621" name="Line 24"/>
        <xdr:cNvSpPr>
          <a:spLocks noChangeShapeType="1"/>
        </xdr:cNvSpPr>
      </xdr:nvSpPr>
      <xdr:spPr bwMode="auto">
        <a:xfrm flipH="1" flipV="1">
          <a:off x="381000" y="1628775"/>
          <a:ext cx="73437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7</xdr:row>
      <xdr:rowOff>76200</xdr:rowOff>
    </xdr:from>
    <xdr:to>
      <xdr:col>10</xdr:col>
      <xdr:colOff>533400</xdr:colOff>
      <xdr:row>7</xdr:row>
      <xdr:rowOff>85725</xdr:rowOff>
    </xdr:to>
    <xdr:sp macro="" textlink="">
      <xdr:nvSpPr>
        <xdr:cNvPr id="17622" name="Line 25"/>
        <xdr:cNvSpPr>
          <a:spLocks noChangeShapeType="1"/>
        </xdr:cNvSpPr>
      </xdr:nvSpPr>
      <xdr:spPr bwMode="auto">
        <a:xfrm flipH="1" flipV="1">
          <a:off x="371475" y="1485900"/>
          <a:ext cx="74295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4</xdr:row>
      <xdr:rowOff>66675</xdr:rowOff>
    </xdr:from>
    <xdr:to>
      <xdr:col>6</xdr:col>
      <xdr:colOff>638175</xdr:colOff>
      <xdr:row>7</xdr:row>
      <xdr:rowOff>9525</xdr:rowOff>
    </xdr:to>
    <xdr:sp macro="" textlink="">
      <xdr:nvSpPr>
        <xdr:cNvPr id="61" name="Rectangle 26"/>
        <xdr:cNvSpPr>
          <a:spLocks noChangeArrowheads="1"/>
        </xdr:cNvSpPr>
      </xdr:nvSpPr>
      <xdr:spPr bwMode="auto">
        <a:xfrm>
          <a:off x="1123950" y="990600"/>
          <a:ext cx="4038600" cy="42862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7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   南側駐車場：駐車できます。</a:t>
          </a:r>
        </a:p>
        <a:p>
          <a:pPr algn="ctr" rtl="0">
            <a:lnSpc>
              <a:spcPts val="1700"/>
            </a:lnSpc>
            <a:defRPr sz="1000"/>
          </a:pPr>
          <a:r>
            <a:rPr lang="ja-JP" altLang="en-US" sz="1400" b="0" i="0" u="none" strike="noStrike" baseline="0">
              <a:solidFill>
                <a:srgbClr val="000000"/>
              </a:solidFill>
              <a:latin typeface="ＭＳ Ｐゴシック"/>
              <a:ea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133350</xdr:rowOff>
    </xdr:to>
    <xdr:sp macro="" textlink="">
      <xdr:nvSpPr>
        <xdr:cNvPr id="62" name="Oval 27"/>
        <xdr:cNvSpPr>
          <a:spLocks noChangeArrowheads="1"/>
        </xdr:cNvSpPr>
      </xdr:nvSpPr>
      <xdr:spPr bwMode="auto">
        <a:xfrm>
          <a:off x="304800" y="1695450"/>
          <a:ext cx="1971675" cy="1562100"/>
        </a:xfrm>
        <a:prstGeom prst="ellipse">
          <a:avLst/>
        </a:prstGeom>
        <a:solidFill>
          <a:srgbClr val="FFFFFF"/>
        </a:solidFill>
        <a:ln w="9525">
          <a:solidFill>
            <a:srgbClr val="000000"/>
          </a:solidFill>
          <a:round/>
          <a:headEnd/>
          <a:tailEnd/>
        </a:ln>
      </xdr:spPr>
      <xdr:txBody>
        <a:bodyPr vertOverflow="clip" wrap="square" lIns="36576" tIns="22860" rIns="0" bIns="0" anchor="t" upright="1"/>
        <a:lstStyle/>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坊ちゃん</a:t>
          </a:r>
        </a:p>
        <a:p>
          <a:pPr algn="l" rtl="0">
            <a:lnSpc>
              <a:spcPts val="2100"/>
            </a:lnSpc>
            <a:defRPr sz="1000"/>
          </a:pPr>
          <a:r>
            <a:rPr lang="ja-JP" altLang="en-US" sz="1800" b="0" i="0" u="none" strike="noStrike" baseline="0">
              <a:solidFill>
                <a:srgbClr val="000000"/>
              </a:solidFill>
              <a:latin typeface="ＭＳ Ｐゴシック"/>
              <a:ea typeface="ＭＳ Ｐゴシック"/>
            </a:rPr>
            <a:t>球場</a:t>
          </a: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3</xdr:col>
      <xdr:colOff>152400</xdr:colOff>
      <xdr:row>10</xdr:row>
      <xdr:rowOff>0</xdr:rowOff>
    </xdr:from>
    <xdr:to>
      <xdr:col>4</xdr:col>
      <xdr:colOff>600075</xdr:colOff>
      <xdr:row>12</xdr:row>
      <xdr:rowOff>152400</xdr:rowOff>
    </xdr:to>
    <xdr:sp macro="" textlink="">
      <xdr:nvSpPr>
        <xdr:cNvPr id="63" name="Rectangle 28"/>
        <xdr:cNvSpPr>
          <a:spLocks noChangeArrowheads="1"/>
        </xdr:cNvSpPr>
      </xdr:nvSpPr>
      <xdr:spPr bwMode="auto">
        <a:xfrm>
          <a:off x="2619375" y="1924050"/>
          <a:ext cx="1133475"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テニスコート</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200025</xdr:colOff>
      <xdr:row>22</xdr:row>
      <xdr:rowOff>0</xdr:rowOff>
    </xdr:from>
    <xdr:to>
      <xdr:col>2</xdr:col>
      <xdr:colOff>676275</xdr:colOff>
      <xdr:row>24</xdr:row>
      <xdr:rowOff>47625</xdr:rowOff>
    </xdr:to>
    <xdr:sp macro="" textlink="">
      <xdr:nvSpPr>
        <xdr:cNvPr id="15488" name="Rectangle 29"/>
        <xdr:cNvSpPr>
          <a:spLocks noChangeArrowheads="1"/>
        </xdr:cNvSpPr>
      </xdr:nvSpPr>
      <xdr:spPr bwMode="auto">
        <a:xfrm>
          <a:off x="1981200" y="3981450"/>
          <a:ext cx="476250"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クラブバス</a:t>
          </a:r>
        </a:p>
      </xdr:txBody>
    </xdr:sp>
    <xdr:clientData/>
  </xdr:twoCellAnchor>
  <xdr:twoCellAnchor>
    <xdr:from>
      <xdr:col>0</xdr:col>
      <xdr:colOff>762000</xdr:colOff>
      <xdr:row>2</xdr:row>
      <xdr:rowOff>9525</xdr:rowOff>
    </xdr:from>
    <xdr:to>
      <xdr:col>6</xdr:col>
      <xdr:colOff>476250</xdr:colOff>
      <xdr:row>4</xdr:row>
      <xdr:rowOff>0</xdr:rowOff>
    </xdr:to>
    <xdr:sp macro="" textlink="">
      <xdr:nvSpPr>
        <xdr:cNvPr id="15489" name="Rectangle 30"/>
        <xdr:cNvSpPr>
          <a:spLocks noChangeArrowheads="1"/>
        </xdr:cNvSpPr>
      </xdr:nvSpPr>
      <xdr:spPr bwMode="auto">
        <a:xfrm>
          <a:off x="762000" y="352425"/>
          <a:ext cx="4238625" cy="5715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2000"/>
            </a:lnSpc>
            <a:defRPr sz="1000"/>
          </a:pPr>
          <a:r>
            <a:rPr lang="ja-JP" altLang="en-US" sz="1600" b="0" i="0" u="none" strike="noStrike" baseline="0">
              <a:solidFill>
                <a:srgbClr val="339966"/>
              </a:solidFill>
              <a:latin typeface="ＭＳ Ｐゴシック"/>
              <a:ea typeface="ＭＳ Ｐゴシック"/>
            </a:rPr>
            <a:t>工事中：臨時駐車場ー１　</a:t>
          </a:r>
        </a:p>
        <a:p>
          <a:pPr algn="l" rtl="0">
            <a:lnSpc>
              <a:spcPts val="2000"/>
            </a:lnSpc>
            <a:defRPr sz="1000"/>
          </a:pPr>
          <a:r>
            <a:rPr lang="ja-JP" altLang="en-US" sz="1600" b="0" i="0" u="none" strike="noStrike" baseline="0">
              <a:solidFill>
                <a:srgbClr val="339966"/>
              </a:solidFill>
              <a:latin typeface="ＭＳ Ｐゴシック"/>
              <a:ea typeface="ＭＳ Ｐゴシック"/>
            </a:rPr>
            <a:t>　　　駐車台数　４８７台</a:t>
          </a:r>
          <a:r>
            <a:rPr lang="ja-JP" altLang="en-US" sz="1600" b="0" i="0" u="none" strike="noStrike" baseline="0">
              <a:solidFill>
                <a:srgbClr val="FF0000"/>
              </a:solidFill>
              <a:latin typeface="ＭＳ Ｐゴシック"/>
              <a:ea typeface="ＭＳ Ｐゴシック"/>
            </a:rPr>
            <a:t>（のうち約半数駐車可）</a:t>
          </a:r>
          <a:endParaRPr lang="ja-JP" altLang="en-US" sz="1400" b="0" i="0" u="none" strike="noStrike" baseline="0">
            <a:solidFill>
              <a:srgbClr val="339966"/>
            </a:solidFill>
            <a:latin typeface="ＭＳ Ｐゴシック"/>
            <a:ea typeface="ＭＳ Ｐゴシック"/>
          </a:endParaRPr>
        </a:p>
        <a:p>
          <a:pPr algn="l" rtl="0">
            <a:lnSpc>
              <a:spcPts val="1700"/>
            </a:lnSpc>
            <a:defRPr sz="1000"/>
          </a:pPr>
          <a:endParaRPr lang="ja-JP" altLang="en-US" sz="1400" b="0" i="0" u="none" strike="noStrike" baseline="0">
            <a:solidFill>
              <a:srgbClr val="339966"/>
            </a:solidFill>
            <a:latin typeface="ＭＳ Ｐゴシック"/>
            <a:ea typeface="ＭＳ Ｐゴシック"/>
          </a:endParaRPr>
        </a:p>
      </xdr:txBody>
    </xdr:sp>
    <xdr:clientData/>
  </xdr:twoCellAnchor>
  <xdr:twoCellAnchor>
    <xdr:from>
      <xdr:col>7</xdr:col>
      <xdr:colOff>276225</xdr:colOff>
      <xdr:row>2</xdr:row>
      <xdr:rowOff>142875</xdr:rowOff>
    </xdr:from>
    <xdr:to>
      <xdr:col>12</xdr:col>
      <xdr:colOff>561975</xdr:colOff>
      <xdr:row>4</xdr:row>
      <xdr:rowOff>28575</xdr:rowOff>
    </xdr:to>
    <xdr:sp macro="" textlink="">
      <xdr:nvSpPr>
        <xdr:cNvPr id="15490" name="Rectangle 31"/>
        <xdr:cNvSpPr>
          <a:spLocks noChangeArrowheads="1"/>
        </xdr:cNvSpPr>
      </xdr:nvSpPr>
      <xdr:spPr bwMode="auto">
        <a:xfrm>
          <a:off x="5486400" y="485775"/>
          <a:ext cx="3714750" cy="4667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900"/>
            </a:lnSpc>
            <a:defRPr sz="1000"/>
          </a:pPr>
          <a:r>
            <a:rPr lang="ja-JP" altLang="en-US" sz="1600" b="0" i="0" u="none" strike="noStrike" baseline="0">
              <a:solidFill>
                <a:srgbClr val="339966"/>
              </a:solidFill>
              <a:latin typeface="ＭＳ Ｐゴシック"/>
              <a:ea typeface="ＭＳ Ｐゴシック"/>
            </a:rPr>
            <a:t>工事中：臨時駐車場ー２　</a:t>
          </a:r>
          <a:r>
            <a:rPr lang="ja-JP" altLang="en-US" sz="1600" b="0" i="0" u="none" strike="noStrike" baseline="0">
              <a:solidFill>
                <a:srgbClr val="FF0000"/>
              </a:solidFill>
              <a:latin typeface="ＭＳ Ｐゴシック"/>
              <a:ea typeface="ＭＳ Ｐゴシック"/>
            </a:rPr>
            <a:t>使用不可</a:t>
          </a:r>
          <a:endParaRPr lang="ja-JP" altLang="en-US" sz="1600" b="0" i="0" u="none" strike="noStrike" baseline="0">
            <a:solidFill>
              <a:srgbClr val="339966"/>
            </a:solidFill>
            <a:latin typeface="ＭＳ Ｐゴシック"/>
            <a:ea typeface="ＭＳ Ｐゴシック"/>
          </a:endParaRPr>
        </a:p>
        <a:p>
          <a:pPr algn="l" rtl="0">
            <a:lnSpc>
              <a:spcPts val="2000"/>
            </a:lnSpc>
            <a:defRPr sz="1000"/>
          </a:pPr>
          <a:r>
            <a:rPr lang="ja-JP" altLang="en-US" sz="1600" b="0" i="0" u="none" strike="noStrike" baseline="0">
              <a:solidFill>
                <a:srgbClr val="339966"/>
              </a:solidFill>
              <a:latin typeface="ＭＳ Ｐゴシック"/>
              <a:ea typeface="ＭＳ Ｐゴシック"/>
            </a:rPr>
            <a:t>　　　　　　　　駐車台数　４８６台</a:t>
          </a:r>
        </a:p>
        <a:p>
          <a:pPr algn="l" rtl="0">
            <a:lnSpc>
              <a:spcPts val="1900"/>
            </a:lnSpc>
            <a:defRPr sz="1000"/>
          </a:pPr>
          <a:endParaRPr lang="ja-JP" altLang="en-US" sz="1600" b="0" i="0" u="none" strike="noStrike" baseline="0">
            <a:solidFill>
              <a:srgbClr val="339966"/>
            </a:solidFill>
            <a:latin typeface="ＭＳ Ｐゴシック"/>
            <a:ea typeface="ＭＳ Ｐゴシック"/>
          </a:endParaRPr>
        </a:p>
      </xdr:txBody>
    </xdr:sp>
    <xdr:clientData/>
  </xdr:twoCellAnchor>
  <xdr:twoCellAnchor>
    <xdr:from>
      <xdr:col>3</xdr:col>
      <xdr:colOff>161925</xdr:colOff>
      <xdr:row>26</xdr:row>
      <xdr:rowOff>104775</xdr:rowOff>
    </xdr:from>
    <xdr:to>
      <xdr:col>5</xdr:col>
      <xdr:colOff>161925</xdr:colOff>
      <xdr:row>29</xdr:row>
      <xdr:rowOff>95250</xdr:rowOff>
    </xdr:to>
    <xdr:sp macro="" textlink="">
      <xdr:nvSpPr>
        <xdr:cNvPr id="15491" name="Rectangle 1"/>
        <xdr:cNvSpPr>
          <a:spLocks noChangeArrowheads="1"/>
        </xdr:cNvSpPr>
      </xdr:nvSpPr>
      <xdr:spPr bwMode="auto">
        <a:xfrm>
          <a:off x="2628900" y="4772025"/>
          <a:ext cx="1371600" cy="571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北第３駐車場：　</a:t>
          </a:r>
        </a:p>
        <a:p>
          <a:pPr algn="l" rtl="0">
            <a:defRPr sz="1000"/>
          </a:pPr>
          <a:r>
            <a:rPr lang="ja-JP" altLang="en-US" sz="1100" b="0" i="0" u="none" strike="noStrike" baseline="0">
              <a:solidFill>
                <a:srgbClr val="000000"/>
              </a:solidFill>
              <a:latin typeface="ＭＳ Ｐゴシック"/>
              <a:ea typeface="ＭＳ Ｐゴシック"/>
            </a:rPr>
            <a:t>マナーを守り、譲り合ってご使用下さい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495300</xdr:colOff>
      <xdr:row>27</xdr:row>
      <xdr:rowOff>85725</xdr:rowOff>
    </xdr:from>
    <xdr:to>
      <xdr:col>3</xdr:col>
      <xdr:colOff>76200</xdr:colOff>
      <xdr:row>32</xdr:row>
      <xdr:rowOff>47625</xdr:rowOff>
    </xdr:to>
    <xdr:sp macro="" textlink="">
      <xdr:nvSpPr>
        <xdr:cNvPr id="15492" name="Rectangle 2"/>
        <xdr:cNvSpPr>
          <a:spLocks noChangeArrowheads="1"/>
        </xdr:cNvSpPr>
      </xdr:nvSpPr>
      <xdr:spPr bwMode="auto">
        <a:xfrm>
          <a:off x="1590675" y="4924425"/>
          <a:ext cx="952500" cy="8858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北第２駐車場</a:t>
          </a:r>
        </a:p>
        <a:p>
          <a:pPr algn="l" rtl="0">
            <a:lnSpc>
              <a:spcPts val="1400"/>
            </a:lnSpc>
            <a:defRPr sz="1000"/>
          </a:pPr>
          <a:r>
            <a:rPr lang="ja-JP" altLang="en-US" sz="1200" b="0" i="0" u="none" strike="noStrike" baseline="0">
              <a:solidFill>
                <a:srgbClr val="000000"/>
              </a:solidFill>
              <a:latin typeface="ＭＳ Ｐゴシック"/>
              <a:ea typeface="ＭＳ Ｐゴシック"/>
            </a:rPr>
            <a:t>クラブ役員</a:t>
          </a:r>
        </a:p>
        <a:p>
          <a:pPr algn="l" rtl="0">
            <a:lnSpc>
              <a:spcPts val="1400"/>
            </a:lnSpc>
            <a:defRPr sz="1000"/>
          </a:pPr>
          <a:r>
            <a:rPr lang="ja-JP" altLang="en-US" sz="1200" b="0" i="0" u="none" strike="noStrike" baseline="0">
              <a:solidFill>
                <a:srgbClr val="000000"/>
              </a:solidFill>
              <a:latin typeface="ＭＳ Ｐゴシック"/>
              <a:ea typeface="ＭＳ Ｐゴシック"/>
            </a:rPr>
            <a:t>クラブバス</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3</xdr:col>
      <xdr:colOff>200025</xdr:colOff>
      <xdr:row>30</xdr:row>
      <xdr:rowOff>76200</xdr:rowOff>
    </xdr:from>
    <xdr:to>
      <xdr:col>5</xdr:col>
      <xdr:colOff>304800</xdr:colOff>
      <xdr:row>32</xdr:row>
      <xdr:rowOff>152400</xdr:rowOff>
    </xdr:to>
    <xdr:sp macro="" textlink="">
      <xdr:nvSpPr>
        <xdr:cNvPr id="15493" name="Rectangle 3"/>
        <xdr:cNvSpPr>
          <a:spLocks noChangeArrowheads="1"/>
        </xdr:cNvSpPr>
      </xdr:nvSpPr>
      <xdr:spPr bwMode="auto">
        <a:xfrm>
          <a:off x="2667000" y="5495925"/>
          <a:ext cx="1476375" cy="4191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武道館駐車場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28575</xdr:rowOff>
    </xdr:to>
    <xdr:sp macro="" textlink="">
      <xdr:nvSpPr>
        <xdr:cNvPr id="15502" name="Rectangle 4"/>
        <xdr:cNvSpPr>
          <a:spLocks noChangeArrowheads="1"/>
        </xdr:cNvSpPr>
      </xdr:nvSpPr>
      <xdr:spPr bwMode="auto">
        <a:xfrm>
          <a:off x="4286250" y="3676650"/>
          <a:ext cx="847725" cy="17716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000"/>
            </a:lnSpc>
            <a:defRPr sz="1000"/>
          </a:pPr>
          <a:r>
            <a:rPr lang="ja-JP" altLang="en-US" sz="1800" b="0" i="0" u="none" strike="noStrike" baseline="0">
              <a:solidFill>
                <a:srgbClr val="000000"/>
              </a:solidFill>
              <a:latin typeface="ＭＳ Ｐゴシック"/>
              <a:ea typeface="ＭＳ Ｐゴシック"/>
            </a:rPr>
            <a:t>武道館</a:t>
          </a:r>
        </a:p>
      </xdr:txBody>
    </xdr:sp>
    <xdr:clientData/>
  </xdr:twoCellAnchor>
  <xdr:twoCellAnchor>
    <xdr:from>
      <xdr:col>8</xdr:col>
      <xdr:colOff>180975</xdr:colOff>
      <xdr:row>12</xdr:row>
      <xdr:rowOff>47625</xdr:rowOff>
    </xdr:from>
    <xdr:to>
      <xdr:col>10</xdr:col>
      <xdr:colOff>504825</xdr:colOff>
      <xdr:row>23</xdr:row>
      <xdr:rowOff>123825</xdr:rowOff>
    </xdr:to>
    <xdr:sp macro="" textlink="">
      <xdr:nvSpPr>
        <xdr:cNvPr id="15503" name="Rectangle 5"/>
        <xdr:cNvSpPr>
          <a:spLocks noChangeArrowheads="1"/>
        </xdr:cNvSpPr>
      </xdr:nvSpPr>
      <xdr:spPr bwMode="auto">
        <a:xfrm>
          <a:off x="6076950" y="2314575"/>
          <a:ext cx="1695450" cy="19621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300"/>
            </a:lnSpc>
            <a:defRPr sz="1000"/>
          </a:pPr>
          <a:r>
            <a:rPr lang="ja-JP" altLang="en-US" sz="2000" b="0" i="0" u="none" strike="noStrike" baseline="0">
              <a:solidFill>
                <a:srgbClr val="000000"/>
              </a:solidFill>
              <a:latin typeface="ＭＳ Ｐゴシック"/>
              <a:ea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macro="" textlink="">
      <xdr:nvSpPr>
        <xdr:cNvPr id="15504" name="Rectangle 6"/>
        <xdr:cNvSpPr>
          <a:spLocks noChangeArrowheads="1"/>
        </xdr:cNvSpPr>
      </xdr:nvSpPr>
      <xdr:spPr bwMode="auto">
        <a:xfrm>
          <a:off x="8248650" y="3124200"/>
          <a:ext cx="1676400" cy="26670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FF0000"/>
              </a:solidFill>
              <a:latin typeface="ＭＳ Ｐゴシック"/>
              <a:ea typeface="ＭＳ Ｐゴシック"/>
            </a:rPr>
            <a:t>西第１駐車場</a:t>
          </a:r>
        </a:p>
        <a:p>
          <a:pPr algn="l" rtl="0">
            <a:lnSpc>
              <a:spcPts val="2100"/>
            </a:lnSpc>
            <a:defRPr sz="1000"/>
          </a:pPr>
          <a:endParaRPr lang="ja-JP" altLang="en-US" sz="1800" b="0" i="0" u="none" strike="noStrike" baseline="0">
            <a:solidFill>
              <a:srgbClr val="FF0000"/>
            </a:solidFill>
            <a:latin typeface="ＭＳ Ｐゴシック"/>
            <a:ea typeface="ＭＳ Ｐゴシック"/>
          </a:endParaRPr>
        </a:p>
        <a:p>
          <a:pPr algn="l" rtl="0">
            <a:lnSpc>
              <a:spcPts val="2100"/>
            </a:lnSpc>
            <a:defRPr sz="1000"/>
          </a:pPr>
          <a:r>
            <a:rPr lang="ja-JP" altLang="en-US" sz="1800" b="0" i="0" u="none" strike="noStrike" baseline="0">
              <a:solidFill>
                <a:srgbClr val="FF0000"/>
              </a:solidFill>
              <a:latin typeface="ＭＳ Ｐゴシック"/>
              <a:ea typeface="ＭＳ Ｐゴシック"/>
            </a:rPr>
            <a:t>利用できます</a:t>
          </a: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000"/>
            </a:lnSpc>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9</xdr:col>
      <xdr:colOff>466725</xdr:colOff>
      <xdr:row>33</xdr:row>
      <xdr:rowOff>38100</xdr:rowOff>
    </xdr:from>
    <xdr:to>
      <xdr:col>13</xdr:col>
      <xdr:colOff>361950</xdr:colOff>
      <xdr:row>43</xdr:row>
      <xdr:rowOff>104775</xdr:rowOff>
    </xdr:to>
    <xdr:sp macro="" textlink="">
      <xdr:nvSpPr>
        <xdr:cNvPr id="15511" name="Rectangle 7"/>
        <xdr:cNvSpPr>
          <a:spLocks noChangeArrowheads="1"/>
        </xdr:cNvSpPr>
      </xdr:nvSpPr>
      <xdr:spPr bwMode="auto">
        <a:xfrm>
          <a:off x="7048500" y="5972175"/>
          <a:ext cx="2638425" cy="1781175"/>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r>
            <a:rPr lang="ja-JP" altLang="en-US" sz="2000" b="0" i="0" u="none" strike="noStrike" baseline="0">
              <a:solidFill>
                <a:srgbClr val="000000"/>
              </a:solidFill>
              <a:latin typeface="ＭＳ Ｐゴシック"/>
              <a:ea typeface="ＭＳ Ｐゴシック"/>
            </a:rPr>
            <a:t>競輪場駐車場</a:t>
          </a:r>
        </a:p>
        <a:p>
          <a:pPr algn="l" rtl="0">
            <a:lnSpc>
              <a:spcPts val="2400"/>
            </a:lnSpc>
            <a:defRPr sz="1000"/>
          </a:pPr>
          <a:r>
            <a:rPr lang="ja-JP" altLang="en-US" sz="2000" b="0" i="0" u="none" strike="noStrike" baseline="0">
              <a:solidFill>
                <a:srgbClr val="000000"/>
              </a:solidFill>
              <a:latin typeface="ＭＳ Ｐゴシック"/>
              <a:ea typeface="ＭＳ Ｐゴシック"/>
            </a:rPr>
            <a:t>利用出来ません</a:t>
          </a:r>
        </a:p>
      </xdr:txBody>
    </xdr:sp>
    <xdr:clientData/>
  </xdr:twoCellAnchor>
  <xdr:twoCellAnchor>
    <xdr:from>
      <xdr:col>3</xdr:col>
      <xdr:colOff>0</xdr:colOff>
      <xdr:row>18</xdr:row>
      <xdr:rowOff>123825</xdr:rowOff>
    </xdr:from>
    <xdr:to>
      <xdr:col>4</xdr:col>
      <xdr:colOff>533400</xdr:colOff>
      <xdr:row>24</xdr:row>
      <xdr:rowOff>66675</xdr:rowOff>
    </xdr:to>
    <xdr:sp macro="" textlink="">
      <xdr:nvSpPr>
        <xdr:cNvPr id="15512" name="Rectangle 8"/>
        <xdr:cNvSpPr>
          <a:spLocks noChangeArrowheads="1"/>
        </xdr:cNvSpPr>
      </xdr:nvSpPr>
      <xdr:spPr bwMode="auto">
        <a:xfrm>
          <a:off x="2466975" y="3419475"/>
          <a:ext cx="1219200" cy="9715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macro="" textlink="">
      <xdr:nvSpPr>
        <xdr:cNvPr id="17637" name="Line 9"/>
        <xdr:cNvSpPr>
          <a:spLocks noChangeShapeType="1"/>
        </xdr:cNvSpPr>
      </xdr:nvSpPr>
      <xdr:spPr bwMode="auto">
        <a:xfrm>
          <a:off x="5619750" y="6153150"/>
          <a:ext cx="38100" cy="1419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34</xdr:row>
      <xdr:rowOff>28575</xdr:rowOff>
    </xdr:from>
    <xdr:to>
      <xdr:col>8</xdr:col>
      <xdr:colOff>76200</xdr:colOff>
      <xdr:row>43</xdr:row>
      <xdr:rowOff>114300</xdr:rowOff>
    </xdr:to>
    <xdr:sp macro="" textlink="">
      <xdr:nvSpPr>
        <xdr:cNvPr id="17638" name="Line 10"/>
        <xdr:cNvSpPr>
          <a:spLocks noChangeShapeType="1"/>
        </xdr:cNvSpPr>
      </xdr:nvSpPr>
      <xdr:spPr bwMode="auto">
        <a:xfrm>
          <a:off x="5962650" y="6134100"/>
          <a:ext cx="9525" cy="1400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47625</xdr:rowOff>
    </xdr:from>
    <xdr:to>
      <xdr:col>7</xdr:col>
      <xdr:colOff>409575</xdr:colOff>
      <xdr:row>34</xdr:row>
      <xdr:rowOff>76200</xdr:rowOff>
    </xdr:to>
    <xdr:sp macro="" textlink="">
      <xdr:nvSpPr>
        <xdr:cNvPr id="17639" name="Line 11"/>
        <xdr:cNvSpPr>
          <a:spLocks noChangeShapeType="1"/>
        </xdr:cNvSpPr>
      </xdr:nvSpPr>
      <xdr:spPr bwMode="auto">
        <a:xfrm flipH="1">
          <a:off x="0" y="6153150"/>
          <a:ext cx="561975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47625</xdr:rowOff>
    </xdr:from>
    <xdr:to>
      <xdr:col>7</xdr:col>
      <xdr:colOff>457200</xdr:colOff>
      <xdr:row>33</xdr:row>
      <xdr:rowOff>76200</xdr:rowOff>
    </xdr:to>
    <xdr:sp macro="" textlink="">
      <xdr:nvSpPr>
        <xdr:cNvPr id="17640" name="Line 12"/>
        <xdr:cNvSpPr>
          <a:spLocks noChangeShapeType="1"/>
        </xdr:cNvSpPr>
      </xdr:nvSpPr>
      <xdr:spPr bwMode="auto">
        <a:xfrm flipH="1" flipV="1">
          <a:off x="9525" y="5981700"/>
          <a:ext cx="565785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447675</xdr:colOff>
      <xdr:row>27</xdr:row>
      <xdr:rowOff>161925</xdr:rowOff>
    </xdr:from>
    <xdr:to>
      <xdr:col>10</xdr:col>
      <xdr:colOff>609600</xdr:colOff>
      <xdr:row>33</xdr:row>
      <xdr:rowOff>76200</xdr:rowOff>
    </xdr:to>
    <xdr:sp macro="" textlink="">
      <xdr:nvSpPr>
        <xdr:cNvPr id="17641" name="Line 13"/>
        <xdr:cNvSpPr>
          <a:spLocks noChangeShapeType="1"/>
        </xdr:cNvSpPr>
      </xdr:nvSpPr>
      <xdr:spPr bwMode="auto">
        <a:xfrm flipV="1">
          <a:off x="5657850" y="5000625"/>
          <a:ext cx="221932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28</xdr:row>
      <xdr:rowOff>123825</xdr:rowOff>
    </xdr:from>
    <xdr:to>
      <xdr:col>11</xdr:col>
      <xdr:colOff>85725</xdr:colOff>
      <xdr:row>34</xdr:row>
      <xdr:rowOff>28575</xdr:rowOff>
    </xdr:to>
    <xdr:sp macro="" textlink="">
      <xdr:nvSpPr>
        <xdr:cNvPr id="17642" name="Line 14"/>
        <xdr:cNvSpPr>
          <a:spLocks noChangeShapeType="1"/>
        </xdr:cNvSpPr>
      </xdr:nvSpPr>
      <xdr:spPr bwMode="auto">
        <a:xfrm flipV="1">
          <a:off x="5943600" y="5200650"/>
          <a:ext cx="209550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609600</xdr:colOff>
      <xdr:row>11</xdr:row>
      <xdr:rowOff>28575</xdr:rowOff>
    </xdr:from>
    <xdr:to>
      <xdr:col>11</xdr:col>
      <xdr:colOff>47625</xdr:colOff>
      <xdr:row>27</xdr:row>
      <xdr:rowOff>161925</xdr:rowOff>
    </xdr:to>
    <xdr:sp macro="" textlink="">
      <xdr:nvSpPr>
        <xdr:cNvPr id="17643" name="Line 15"/>
        <xdr:cNvSpPr>
          <a:spLocks noChangeShapeType="1"/>
        </xdr:cNvSpPr>
      </xdr:nvSpPr>
      <xdr:spPr bwMode="auto">
        <a:xfrm flipV="1">
          <a:off x="7877175" y="2124075"/>
          <a:ext cx="123825" cy="2876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104775</xdr:colOff>
      <xdr:row>10</xdr:row>
      <xdr:rowOff>142875</xdr:rowOff>
    </xdr:from>
    <xdr:to>
      <xdr:col>11</xdr:col>
      <xdr:colOff>228600</xdr:colOff>
      <xdr:row>28</xdr:row>
      <xdr:rowOff>142875</xdr:rowOff>
    </xdr:to>
    <xdr:sp macro="" textlink="">
      <xdr:nvSpPr>
        <xdr:cNvPr id="17644" name="Line 16"/>
        <xdr:cNvSpPr>
          <a:spLocks noChangeShapeType="1"/>
        </xdr:cNvSpPr>
      </xdr:nvSpPr>
      <xdr:spPr bwMode="auto">
        <a:xfrm flipV="1">
          <a:off x="8058150" y="2066925"/>
          <a:ext cx="123825" cy="3152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266700</xdr:colOff>
      <xdr:row>18</xdr:row>
      <xdr:rowOff>66675</xdr:rowOff>
    </xdr:from>
    <xdr:to>
      <xdr:col>2</xdr:col>
      <xdr:colOff>114300</xdr:colOff>
      <xdr:row>27</xdr:row>
      <xdr:rowOff>19050</xdr:rowOff>
    </xdr:to>
    <xdr:sp macro="" textlink="">
      <xdr:nvSpPr>
        <xdr:cNvPr id="15513" name="Oval 17"/>
        <xdr:cNvSpPr>
          <a:spLocks noChangeArrowheads="1"/>
        </xdr:cNvSpPr>
      </xdr:nvSpPr>
      <xdr:spPr bwMode="auto">
        <a:xfrm>
          <a:off x="266700" y="3362325"/>
          <a:ext cx="1628775" cy="149542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マドンナ</a:t>
          </a:r>
        </a:p>
        <a:p>
          <a:pPr algn="l" rtl="0">
            <a:lnSpc>
              <a:spcPts val="2000"/>
            </a:lnSpc>
            <a:defRPr sz="1000"/>
          </a:pPr>
          <a:r>
            <a:rPr lang="ja-JP" altLang="en-US" sz="1800" b="0" i="0" u="none" strike="noStrike" baseline="0">
              <a:solidFill>
                <a:srgbClr val="000000"/>
              </a:solidFill>
              <a:latin typeface="ＭＳ Ｐゴシック"/>
              <a:ea typeface="ＭＳ Ｐゴシック"/>
            </a:rPr>
            <a:t>球場</a:t>
          </a:r>
        </a:p>
      </xdr:txBody>
    </xdr:sp>
    <xdr:clientData/>
  </xdr:twoCellAnchor>
  <xdr:twoCellAnchor>
    <xdr:from>
      <xdr:col>0</xdr:col>
      <xdr:colOff>85725</xdr:colOff>
      <xdr:row>27</xdr:row>
      <xdr:rowOff>161925</xdr:rowOff>
    </xdr:from>
    <xdr:to>
      <xdr:col>1</xdr:col>
      <xdr:colOff>371475</xdr:colOff>
      <xdr:row>33</xdr:row>
      <xdr:rowOff>9525</xdr:rowOff>
    </xdr:to>
    <xdr:sp macro="" textlink="">
      <xdr:nvSpPr>
        <xdr:cNvPr id="15514" name="Rectangle 18"/>
        <xdr:cNvSpPr>
          <a:spLocks noChangeArrowheads="1"/>
        </xdr:cNvSpPr>
      </xdr:nvSpPr>
      <xdr:spPr bwMode="auto">
        <a:xfrm>
          <a:off x="85725" y="5000625"/>
          <a:ext cx="1381125" cy="9429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マドンナ球場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駐車できません。</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7</xdr:col>
      <xdr:colOff>485775</xdr:colOff>
      <xdr:row>35</xdr:row>
      <xdr:rowOff>123825</xdr:rowOff>
    </xdr:from>
    <xdr:to>
      <xdr:col>8</xdr:col>
      <xdr:colOff>0</xdr:colOff>
      <xdr:row>43</xdr:row>
      <xdr:rowOff>114300</xdr:rowOff>
    </xdr:to>
    <xdr:sp macro="" textlink="">
      <xdr:nvSpPr>
        <xdr:cNvPr id="15515" name="Rectangle 19"/>
        <xdr:cNvSpPr>
          <a:spLocks noChangeArrowheads="1"/>
        </xdr:cNvSpPr>
      </xdr:nvSpPr>
      <xdr:spPr bwMode="auto">
        <a:xfrm>
          <a:off x="5695950" y="6400800"/>
          <a:ext cx="200025" cy="1362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正</a:t>
          </a:r>
        </a:p>
        <a:p>
          <a:pPr algn="l" rtl="0">
            <a:defRPr sz="1000"/>
          </a:pPr>
          <a:r>
            <a:rPr lang="ja-JP" altLang="en-US" sz="1100" b="0" i="0" u="none" strike="noStrike" baseline="0">
              <a:solidFill>
                <a:srgbClr val="000000"/>
              </a:solidFill>
              <a:latin typeface="ＭＳ Ｐゴシック"/>
              <a:ea typeface="ＭＳ Ｐゴシック"/>
            </a:rPr>
            <a:t>面</a:t>
          </a:r>
        </a:p>
        <a:p>
          <a:pPr algn="l" rtl="0">
            <a:defRPr sz="1000"/>
          </a:pPr>
          <a:r>
            <a:rPr lang="ja-JP" altLang="en-US" sz="1100" b="0" i="0" u="none" strike="noStrike" baseline="0">
              <a:solidFill>
                <a:srgbClr val="000000"/>
              </a:solidFill>
              <a:latin typeface="ＭＳ Ｐゴシック"/>
              <a:ea typeface="ＭＳ Ｐゴシック"/>
            </a:rPr>
            <a:t>入</a:t>
          </a:r>
        </a:p>
        <a:p>
          <a:pPr algn="l" rtl="0">
            <a:lnSpc>
              <a:spcPts val="1100"/>
            </a:lnSpc>
            <a:defRPr sz="1000"/>
          </a:pPr>
          <a:r>
            <a:rPr lang="ja-JP" altLang="en-US" sz="1100" b="0" i="0" u="none" strike="noStrike" baseline="0">
              <a:solidFill>
                <a:srgbClr val="000000"/>
              </a:solidFill>
              <a:latin typeface="ＭＳ Ｐゴシック"/>
              <a:ea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macro="" textlink="">
      <xdr:nvSpPr>
        <xdr:cNvPr id="17648" name="Rectangle 20"/>
        <xdr:cNvSpPr>
          <a:spLocks noChangeArrowheads="1"/>
        </xdr:cNvSpPr>
      </xdr:nvSpPr>
      <xdr:spPr bwMode="auto">
        <a:xfrm>
          <a:off x="3505200" y="4371975"/>
          <a:ext cx="304800" cy="76200"/>
        </a:xfrm>
        <a:prstGeom prst="rect">
          <a:avLst/>
        </a:prstGeom>
        <a:solidFill>
          <a:srgbClr val="FFFFFF"/>
        </a:solidFill>
        <a:ln w="9525">
          <a:solidFill>
            <a:srgbClr val="000000"/>
          </a:solidFill>
          <a:miter lim="800000"/>
          <a:headEnd/>
          <a:tailEnd/>
        </a:ln>
      </xdr:spPr>
    </xdr:sp>
    <xdr:clientData/>
  </xdr:twoCellAnchor>
  <xdr:twoCellAnchor>
    <xdr:from>
      <xdr:col>4</xdr:col>
      <xdr:colOff>523875</xdr:colOff>
      <xdr:row>19</xdr:row>
      <xdr:rowOff>38100</xdr:rowOff>
    </xdr:from>
    <xdr:to>
      <xdr:col>4</xdr:col>
      <xdr:colOff>666750</xdr:colOff>
      <xdr:row>24</xdr:row>
      <xdr:rowOff>47625</xdr:rowOff>
    </xdr:to>
    <xdr:sp macro="" textlink="">
      <xdr:nvSpPr>
        <xdr:cNvPr id="17649" name="Rectangle 21"/>
        <xdr:cNvSpPr>
          <a:spLocks noChangeArrowheads="1"/>
        </xdr:cNvSpPr>
      </xdr:nvSpPr>
      <xdr:spPr bwMode="auto">
        <a:xfrm>
          <a:off x="3676650" y="3505200"/>
          <a:ext cx="142875" cy="866775"/>
        </a:xfrm>
        <a:prstGeom prst="rect">
          <a:avLst/>
        </a:prstGeom>
        <a:solidFill>
          <a:srgbClr val="FFFFFF"/>
        </a:solidFill>
        <a:ln w="9525">
          <a:solidFill>
            <a:srgbClr val="000000"/>
          </a:solidFill>
          <a:miter lim="800000"/>
          <a:headEnd/>
          <a:tailEnd/>
        </a:ln>
      </xdr:spPr>
    </xdr:sp>
    <xdr:clientData/>
  </xdr:twoCellAnchor>
  <xdr:twoCellAnchor>
    <xdr:from>
      <xdr:col>10</xdr:col>
      <xdr:colOff>457200</xdr:colOff>
      <xdr:row>8</xdr:row>
      <xdr:rowOff>104775</xdr:rowOff>
    </xdr:from>
    <xdr:to>
      <xdr:col>11</xdr:col>
      <xdr:colOff>47625</xdr:colOff>
      <xdr:row>11</xdr:row>
      <xdr:rowOff>28575</xdr:rowOff>
    </xdr:to>
    <xdr:sp macro="" textlink="">
      <xdr:nvSpPr>
        <xdr:cNvPr id="17650" name="Line 22"/>
        <xdr:cNvSpPr>
          <a:spLocks noChangeShapeType="1"/>
        </xdr:cNvSpPr>
      </xdr:nvSpPr>
      <xdr:spPr bwMode="auto">
        <a:xfrm flipH="1" flipV="1">
          <a:off x="7724775" y="1685925"/>
          <a:ext cx="276225"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7</xdr:row>
      <xdr:rowOff>104775</xdr:rowOff>
    </xdr:from>
    <xdr:to>
      <xdr:col>11</xdr:col>
      <xdr:colOff>257175</xdr:colOff>
      <xdr:row>10</xdr:row>
      <xdr:rowOff>142875</xdr:rowOff>
    </xdr:to>
    <xdr:sp macro="" textlink="">
      <xdr:nvSpPr>
        <xdr:cNvPr id="17651" name="Line 23"/>
        <xdr:cNvSpPr>
          <a:spLocks noChangeShapeType="1"/>
        </xdr:cNvSpPr>
      </xdr:nvSpPr>
      <xdr:spPr bwMode="auto">
        <a:xfrm flipH="1" flipV="1">
          <a:off x="7791450" y="1514475"/>
          <a:ext cx="419100" cy="552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8</xdr:row>
      <xdr:rowOff>47625</xdr:rowOff>
    </xdr:from>
    <xdr:to>
      <xdr:col>10</xdr:col>
      <xdr:colOff>457200</xdr:colOff>
      <xdr:row>8</xdr:row>
      <xdr:rowOff>57150</xdr:rowOff>
    </xdr:to>
    <xdr:sp macro="" textlink="">
      <xdr:nvSpPr>
        <xdr:cNvPr id="17652" name="Line 24"/>
        <xdr:cNvSpPr>
          <a:spLocks noChangeShapeType="1"/>
        </xdr:cNvSpPr>
      </xdr:nvSpPr>
      <xdr:spPr bwMode="auto">
        <a:xfrm flipH="1" flipV="1">
          <a:off x="381000" y="1628775"/>
          <a:ext cx="73437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7</xdr:row>
      <xdr:rowOff>76200</xdr:rowOff>
    </xdr:from>
    <xdr:to>
      <xdr:col>10</xdr:col>
      <xdr:colOff>533400</xdr:colOff>
      <xdr:row>7</xdr:row>
      <xdr:rowOff>85725</xdr:rowOff>
    </xdr:to>
    <xdr:sp macro="" textlink="">
      <xdr:nvSpPr>
        <xdr:cNvPr id="17653" name="Line 25"/>
        <xdr:cNvSpPr>
          <a:spLocks noChangeShapeType="1"/>
        </xdr:cNvSpPr>
      </xdr:nvSpPr>
      <xdr:spPr bwMode="auto">
        <a:xfrm flipH="1" flipV="1">
          <a:off x="371475" y="1485900"/>
          <a:ext cx="74295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4</xdr:row>
      <xdr:rowOff>66675</xdr:rowOff>
    </xdr:from>
    <xdr:to>
      <xdr:col>6</xdr:col>
      <xdr:colOff>638175</xdr:colOff>
      <xdr:row>7</xdr:row>
      <xdr:rowOff>9525</xdr:rowOff>
    </xdr:to>
    <xdr:sp macro="" textlink="">
      <xdr:nvSpPr>
        <xdr:cNvPr id="15516" name="Rectangle 26"/>
        <xdr:cNvSpPr>
          <a:spLocks noChangeArrowheads="1"/>
        </xdr:cNvSpPr>
      </xdr:nvSpPr>
      <xdr:spPr bwMode="auto">
        <a:xfrm>
          <a:off x="1123950" y="990600"/>
          <a:ext cx="4038600" cy="42862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7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   南側駐車場：駐車できます。</a:t>
          </a:r>
        </a:p>
        <a:p>
          <a:pPr algn="ctr" rtl="0">
            <a:lnSpc>
              <a:spcPts val="1700"/>
            </a:lnSpc>
            <a:defRPr sz="1000"/>
          </a:pPr>
          <a:r>
            <a:rPr lang="ja-JP" altLang="en-US" sz="1400" b="0" i="0" u="none" strike="noStrike" baseline="0">
              <a:solidFill>
                <a:srgbClr val="000000"/>
              </a:solidFill>
              <a:latin typeface="ＭＳ Ｐゴシック"/>
              <a:ea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133350</xdr:rowOff>
    </xdr:to>
    <xdr:sp macro="" textlink="">
      <xdr:nvSpPr>
        <xdr:cNvPr id="15517" name="Oval 27"/>
        <xdr:cNvSpPr>
          <a:spLocks noChangeArrowheads="1"/>
        </xdr:cNvSpPr>
      </xdr:nvSpPr>
      <xdr:spPr bwMode="auto">
        <a:xfrm>
          <a:off x="304800" y="1695450"/>
          <a:ext cx="1971675" cy="1562100"/>
        </a:xfrm>
        <a:prstGeom prst="ellipse">
          <a:avLst/>
        </a:prstGeom>
        <a:solidFill>
          <a:srgbClr val="FFFFFF"/>
        </a:solidFill>
        <a:ln w="9525">
          <a:solidFill>
            <a:srgbClr val="000000"/>
          </a:solidFill>
          <a:round/>
          <a:headEnd/>
          <a:tailEnd/>
        </a:ln>
      </xdr:spPr>
      <xdr:txBody>
        <a:bodyPr vertOverflow="clip" wrap="square" lIns="36576" tIns="22860" rIns="0" bIns="0" anchor="t" upright="1"/>
        <a:lstStyle/>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坊ちゃん</a:t>
          </a:r>
        </a:p>
        <a:p>
          <a:pPr algn="l" rtl="0">
            <a:lnSpc>
              <a:spcPts val="2100"/>
            </a:lnSpc>
            <a:defRPr sz="1000"/>
          </a:pPr>
          <a:r>
            <a:rPr lang="ja-JP" altLang="en-US" sz="1800" b="0" i="0" u="none" strike="noStrike" baseline="0">
              <a:solidFill>
                <a:srgbClr val="000000"/>
              </a:solidFill>
              <a:latin typeface="ＭＳ Ｐゴシック"/>
              <a:ea typeface="ＭＳ Ｐゴシック"/>
            </a:rPr>
            <a:t>球場</a:t>
          </a: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3</xdr:col>
      <xdr:colOff>152400</xdr:colOff>
      <xdr:row>10</xdr:row>
      <xdr:rowOff>0</xdr:rowOff>
    </xdr:from>
    <xdr:to>
      <xdr:col>4</xdr:col>
      <xdr:colOff>600075</xdr:colOff>
      <xdr:row>12</xdr:row>
      <xdr:rowOff>152400</xdr:rowOff>
    </xdr:to>
    <xdr:sp macro="" textlink="">
      <xdr:nvSpPr>
        <xdr:cNvPr id="15518" name="Rectangle 28"/>
        <xdr:cNvSpPr>
          <a:spLocks noChangeArrowheads="1"/>
        </xdr:cNvSpPr>
      </xdr:nvSpPr>
      <xdr:spPr bwMode="auto">
        <a:xfrm>
          <a:off x="2619375" y="1924050"/>
          <a:ext cx="1133475"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テニスコート</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200025</xdr:colOff>
      <xdr:row>22</xdr:row>
      <xdr:rowOff>0</xdr:rowOff>
    </xdr:from>
    <xdr:to>
      <xdr:col>2</xdr:col>
      <xdr:colOff>676275</xdr:colOff>
      <xdr:row>24</xdr:row>
      <xdr:rowOff>47625</xdr:rowOff>
    </xdr:to>
    <xdr:sp macro="" textlink="">
      <xdr:nvSpPr>
        <xdr:cNvPr id="15519" name="Rectangle 29"/>
        <xdr:cNvSpPr>
          <a:spLocks noChangeArrowheads="1"/>
        </xdr:cNvSpPr>
      </xdr:nvSpPr>
      <xdr:spPr bwMode="auto">
        <a:xfrm>
          <a:off x="1981200" y="3981450"/>
          <a:ext cx="476250"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クラブバス</a:t>
          </a:r>
        </a:p>
      </xdr:txBody>
    </xdr:sp>
    <xdr:clientData/>
  </xdr:twoCellAnchor>
  <xdr:twoCellAnchor>
    <xdr:from>
      <xdr:col>0</xdr:col>
      <xdr:colOff>762000</xdr:colOff>
      <xdr:row>2</xdr:row>
      <xdr:rowOff>9525</xdr:rowOff>
    </xdr:from>
    <xdr:to>
      <xdr:col>6</xdr:col>
      <xdr:colOff>476250</xdr:colOff>
      <xdr:row>4</xdr:row>
      <xdr:rowOff>0</xdr:rowOff>
    </xdr:to>
    <xdr:sp macro="" textlink="">
      <xdr:nvSpPr>
        <xdr:cNvPr id="15520" name="Rectangle 30"/>
        <xdr:cNvSpPr>
          <a:spLocks noChangeArrowheads="1"/>
        </xdr:cNvSpPr>
      </xdr:nvSpPr>
      <xdr:spPr bwMode="auto">
        <a:xfrm>
          <a:off x="762000" y="352425"/>
          <a:ext cx="4238625" cy="5715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2000"/>
            </a:lnSpc>
            <a:defRPr sz="1000"/>
          </a:pPr>
          <a:r>
            <a:rPr lang="ja-JP" altLang="en-US" sz="1600" b="0" i="0" u="none" strike="noStrike" baseline="0">
              <a:solidFill>
                <a:srgbClr val="339966"/>
              </a:solidFill>
              <a:latin typeface="ＭＳ Ｐゴシック"/>
              <a:ea typeface="ＭＳ Ｐゴシック"/>
            </a:rPr>
            <a:t>臨時駐車場ー１</a:t>
          </a:r>
        </a:p>
        <a:p>
          <a:pPr algn="l" rtl="0">
            <a:lnSpc>
              <a:spcPts val="2000"/>
            </a:lnSpc>
            <a:defRPr sz="1000"/>
          </a:pPr>
          <a:r>
            <a:rPr lang="ja-JP" altLang="en-US" sz="1600" b="0" i="0" u="none" strike="noStrike" baseline="0">
              <a:solidFill>
                <a:srgbClr val="339966"/>
              </a:solidFill>
              <a:latin typeface="ＭＳ Ｐゴシック"/>
              <a:ea typeface="ＭＳ Ｐゴシック"/>
            </a:rPr>
            <a:t>　　　　　　　　現在はありません</a:t>
          </a:r>
        </a:p>
        <a:p>
          <a:pPr algn="l" rtl="0">
            <a:lnSpc>
              <a:spcPts val="1700"/>
            </a:lnSpc>
            <a:defRPr sz="1000"/>
          </a:pPr>
          <a:endParaRPr lang="ja-JP" altLang="en-US" sz="1400" b="0" i="0" u="none" strike="noStrike" baseline="0">
            <a:solidFill>
              <a:srgbClr val="339966"/>
            </a:solidFill>
            <a:latin typeface="ＭＳ Ｐゴシック"/>
            <a:ea typeface="ＭＳ Ｐゴシック"/>
          </a:endParaRPr>
        </a:p>
        <a:p>
          <a:pPr algn="l" rtl="0">
            <a:lnSpc>
              <a:spcPts val="1600"/>
            </a:lnSpc>
            <a:defRPr sz="1000"/>
          </a:pPr>
          <a:endParaRPr lang="ja-JP" altLang="en-US" sz="1400" b="0" i="0" u="none" strike="noStrike" baseline="0">
            <a:solidFill>
              <a:srgbClr val="339966"/>
            </a:solidFill>
            <a:latin typeface="ＭＳ Ｐゴシック"/>
            <a:ea typeface="ＭＳ Ｐゴシック"/>
          </a:endParaRPr>
        </a:p>
      </xdr:txBody>
    </xdr:sp>
    <xdr:clientData/>
  </xdr:twoCellAnchor>
  <xdr:twoCellAnchor>
    <xdr:from>
      <xdr:col>7</xdr:col>
      <xdr:colOff>276225</xdr:colOff>
      <xdr:row>2</xdr:row>
      <xdr:rowOff>142875</xdr:rowOff>
    </xdr:from>
    <xdr:to>
      <xdr:col>12</xdr:col>
      <xdr:colOff>561975</xdr:colOff>
      <xdr:row>4</xdr:row>
      <xdr:rowOff>28575</xdr:rowOff>
    </xdr:to>
    <xdr:sp macro="" textlink="">
      <xdr:nvSpPr>
        <xdr:cNvPr id="15521" name="Rectangle 31"/>
        <xdr:cNvSpPr>
          <a:spLocks noChangeArrowheads="1"/>
        </xdr:cNvSpPr>
      </xdr:nvSpPr>
      <xdr:spPr bwMode="auto">
        <a:xfrm>
          <a:off x="5486400" y="485775"/>
          <a:ext cx="3714750" cy="4667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339966"/>
              </a:solidFill>
              <a:latin typeface="ＭＳ Ｐゴシック"/>
              <a:ea typeface="ＭＳ Ｐゴシック"/>
            </a:rPr>
            <a:t>臨時駐車場ー２</a:t>
          </a:r>
        </a:p>
        <a:p>
          <a:pPr algn="l" rtl="0">
            <a:defRPr sz="1000"/>
          </a:pPr>
          <a:r>
            <a:rPr lang="ja-JP" altLang="en-US" sz="1600" b="0" i="0" u="none" strike="noStrike" baseline="0">
              <a:solidFill>
                <a:srgbClr val="339966"/>
              </a:solidFill>
              <a:latin typeface="ＭＳ Ｐゴシック"/>
              <a:ea typeface="ＭＳ Ｐゴシック"/>
            </a:rPr>
            <a:t>　　　　　　　　現在はありません</a:t>
          </a:r>
        </a:p>
        <a:p>
          <a:pPr algn="l" rtl="0">
            <a:defRPr sz="1000"/>
          </a:pPr>
          <a:endParaRPr lang="ja-JP" altLang="en-US" sz="1600" b="0" i="0" u="none" strike="noStrike" baseline="0">
            <a:solidFill>
              <a:srgbClr val="339966"/>
            </a:solidFill>
            <a:latin typeface="ＭＳ Ｐゴシック"/>
            <a:ea typeface="ＭＳ Ｐゴシック"/>
          </a:endParaRPr>
        </a:p>
        <a:p>
          <a:pPr algn="l" rtl="0">
            <a:defRPr sz="1000"/>
          </a:pPr>
          <a:endParaRPr lang="ja-JP" altLang="en-US" sz="1600" b="0" i="0" u="none" strike="noStrike" baseline="0">
            <a:solidFill>
              <a:srgbClr val="339966"/>
            </a:solidFill>
            <a:latin typeface="ＭＳ Ｐゴシック"/>
            <a:ea typeface="ＭＳ Ｐゴシック"/>
          </a:endParaRPr>
        </a:p>
      </xdr:txBody>
    </xdr:sp>
    <xdr:clientData/>
  </xdr:twoCellAnchor>
  <xdr:twoCellAnchor>
    <xdr:from>
      <xdr:col>3</xdr:col>
      <xdr:colOff>161925</xdr:colOff>
      <xdr:row>26</xdr:row>
      <xdr:rowOff>104775</xdr:rowOff>
    </xdr:from>
    <xdr:to>
      <xdr:col>5</xdr:col>
      <xdr:colOff>161925</xdr:colOff>
      <xdr:row>29</xdr:row>
      <xdr:rowOff>95250</xdr:rowOff>
    </xdr:to>
    <xdr:sp macro="" textlink="">
      <xdr:nvSpPr>
        <xdr:cNvPr id="15522" name="Rectangle 1"/>
        <xdr:cNvSpPr>
          <a:spLocks noChangeArrowheads="1"/>
        </xdr:cNvSpPr>
      </xdr:nvSpPr>
      <xdr:spPr bwMode="auto">
        <a:xfrm>
          <a:off x="2628900" y="4772025"/>
          <a:ext cx="1371600" cy="571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北第３駐車場：　</a:t>
          </a:r>
        </a:p>
        <a:p>
          <a:pPr algn="l" rtl="0">
            <a:defRPr sz="1000"/>
          </a:pPr>
          <a:r>
            <a:rPr lang="ja-JP" altLang="en-US" sz="1100" b="0" i="0" u="none" strike="noStrike" baseline="0">
              <a:solidFill>
                <a:srgbClr val="000000"/>
              </a:solidFill>
              <a:latin typeface="ＭＳ Ｐゴシック"/>
              <a:ea typeface="ＭＳ Ｐゴシック"/>
            </a:rPr>
            <a:t>高齢の方に優先で</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駐車してください。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495300</xdr:colOff>
      <xdr:row>27</xdr:row>
      <xdr:rowOff>85725</xdr:rowOff>
    </xdr:from>
    <xdr:to>
      <xdr:col>3</xdr:col>
      <xdr:colOff>76200</xdr:colOff>
      <xdr:row>32</xdr:row>
      <xdr:rowOff>47625</xdr:rowOff>
    </xdr:to>
    <xdr:sp macro="" textlink="">
      <xdr:nvSpPr>
        <xdr:cNvPr id="15523" name="Rectangle 2"/>
        <xdr:cNvSpPr>
          <a:spLocks noChangeArrowheads="1"/>
        </xdr:cNvSpPr>
      </xdr:nvSpPr>
      <xdr:spPr bwMode="auto">
        <a:xfrm>
          <a:off x="1590675" y="4924425"/>
          <a:ext cx="952500" cy="8858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北第２駐車場</a:t>
          </a:r>
        </a:p>
        <a:p>
          <a:pPr algn="l" rtl="0">
            <a:lnSpc>
              <a:spcPts val="1400"/>
            </a:lnSpc>
            <a:defRPr sz="1000"/>
          </a:pPr>
          <a:r>
            <a:rPr lang="ja-JP" altLang="en-US" sz="1200" b="0" i="0" u="none" strike="noStrike" baseline="0">
              <a:solidFill>
                <a:srgbClr val="000000"/>
              </a:solidFill>
              <a:latin typeface="ＭＳ Ｐゴシック"/>
              <a:ea typeface="ＭＳ Ｐゴシック"/>
            </a:rPr>
            <a:t>クラブ役員</a:t>
          </a:r>
        </a:p>
        <a:p>
          <a:pPr algn="l" rtl="0">
            <a:lnSpc>
              <a:spcPts val="1400"/>
            </a:lnSpc>
            <a:defRPr sz="1000"/>
          </a:pPr>
          <a:r>
            <a:rPr lang="ja-JP" altLang="en-US" sz="1200" b="0" i="0" u="none" strike="noStrike" baseline="0">
              <a:solidFill>
                <a:srgbClr val="000000"/>
              </a:solidFill>
              <a:latin typeface="ＭＳ Ｐゴシック"/>
              <a:ea typeface="ＭＳ Ｐゴシック"/>
            </a:rPr>
            <a:t>クラブバス</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3</xdr:col>
      <xdr:colOff>200025</xdr:colOff>
      <xdr:row>30</xdr:row>
      <xdr:rowOff>76200</xdr:rowOff>
    </xdr:from>
    <xdr:to>
      <xdr:col>5</xdr:col>
      <xdr:colOff>304800</xdr:colOff>
      <xdr:row>32</xdr:row>
      <xdr:rowOff>152400</xdr:rowOff>
    </xdr:to>
    <xdr:sp macro="" textlink="">
      <xdr:nvSpPr>
        <xdr:cNvPr id="15524" name="Rectangle 3"/>
        <xdr:cNvSpPr>
          <a:spLocks noChangeArrowheads="1"/>
        </xdr:cNvSpPr>
      </xdr:nvSpPr>
      <xdr:spPr bwMode="auto">
        <a:xfrm>
          <a:off x="2667000" y="5495925"/>
          <a:ext cx="1476375" cy="4191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武道館駐車場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28575</xdr:rowOff>
    </xdr:to>
    <xdr:sp macro="" textlink="">
      <xdr:nvSpPr>
        <xdr:cNvPr id="15533" name="Rectangle 4"/>
        <xdr:cNvSpPr>
          <a:spLocks noChangeArrowheads="1"/>
        </xdr:cNvSpPr>
      </xdr:nvSpPr>
      <xdr:spPr bwMode="auto">
        <a:xfrm>
          <a:off x="4286250" y="3676650"/>
          <a:ext cx="847725" cy="17716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000"/>
            </a:lnSpc>
            <a:defRPr sz="1000"/>
          </a:pPr>
          <a:r>
            <a:rPr lang="ja-JP" altLang="en-US" sz="1800" b="0" i="0" u="none" strike="noStrike" baseline="0">
              <a:solidFill>
                <a:srgbClr val="000000"/>
              </a:solidFill>
              <a:latin typeface="ＭＳ Ｐゴシック"/>
              <a:ea typeface="ＭＳ Ｐゴシック"/>
            </a:rPr>
            <a:t>武道館</a:t>
          </a:r>
        </a:p>
      </xdr:txBody>
    </xdr:sp>
    <xdr:clientData/>
  </xdr:twoCellAnchor>
  <xdr:twoCellAnchor>
    <xdr:from>
      <xdr:col>8</xdr:col>
      <xdr:colOff>180975</xdr:colOff>
      <xdr:row>12</xdr:row>
      <xdr:rowOff>47625</xdr:rowOff>
    </xdr:from>
    <xdr:to>
      <xdr:col>10</xdr:col>
      <xdr:colOff>504825</xdr:colOff>
      <xdr:row>23</xdr:row>
      <xdr:rowOff>123825</xdr:rowOff>
    </xdr:to>
    <xdr:sp macro="" textlink="">
      <xdr:nvSpPr>
        <xdr:cNvPr id="15534" name="Rectangle 5"/>
        <xdr:cNvSpPr>
          <a:spLocks noChangeArrowheads="1"/>
        </xdr:cNvSpPr>
      </xdr:nvSpPr>
      <xdr:spPr bwMode="auto">
        <a:xfrm>
          <a:off x="6076950" y="2314575"/>
          <a:ext cx="1695450" cy="19621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300"/>
            </a:lnSpc>
            <a:defRPr sz="1000"/>
          </a:pPr>
          <a:r>
            <a:rPr lang="ja-JP" altLang="en-US" sz="2000" b="0" i="0" u="none" strike="noStrike" baseline="0">
              <a:solidFill>
                <a:srgbClr val="000000"/>
              </a:solidFill>
              <a:latin typeface="ＭＳ Ｐゴシック"/>
              <a:ea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macro="" textlink="">
      <xdr:nvSpPr>
        <xdr:cNvPr id="15615" name="Rectangle 6"/>
        <xdr:cNvSpPr>
          <a:spLocks noChangeArrowheads="1"/>
        </xdr:cNvSpPr>
      </xdr:nvSpPr>
      <xdr:spPr bwMode="auto">
        <a:xfrm>
          <a:off x="8248650" y="3124200"/>
          <a:ext cx="1676400" cy="26670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西第１駐車場</a:t>
          </a: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：競輪場来場者</a:t>
          </a:r>
        </a:p>
        <a:p>
          <a:pPr algn="l" rtl="0">
            <a:lnSpc>
              <a:spcPts val="2100"/>
            </a:lnSpc>
            <a:defRPr sz="1000"/>
          </a:pPr>
          <a:r>
            <a:rPr lang="ja-JP" altLang="en-US" sz="1800" b="0" i="0" u="none" strike="noStrike" baseline="0">
              <a:solidFill>
                <a:srgbClr val="000000"/>
              </a:solidFill>
              <a:latin typeface="ＭＳ Ｐゴシック"/>
              <a:ea typeface="ＭＳ Ｐゴシック"/>
            </a:rPr>
            <a:t>　優先</a:t>
          </a:r>
          <a:endParaRPr lang="ja-JP" altLang="en-US" sz="1800" b="0" i="0" u="none" strike="noStrike" baseline="0">
            <a:solidFill>
              <a:srgbClr val="FF0000"/>
            </a:solidFill>
            <a:latin typeface="ＭＳ Ｐゴシック"/>
            <a:ea typeface="ＭＳ Ｐゴシック"/>
          </a:endParaRP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9</xdr:col>
      <xdr:colOff>466725</xdr:colOff>
      <xdr:row>33</xdr:row>
      <xdr:rowOff>38100</xdr:rowOff>
    </xdr:from>
    <xdr:to>
      <xdr:col>13</xdr:col>
      <xdr:colOff>361950</xdr:colOff>
      <xdr:row>43</xdr:row>
      <xdr:rowOff>104775</xdr:rowOff>
    </xdr:to>
    <xdr:sp macro="" textlink="">
      <xdr:nvSpPr>
        <xdr:cNvPr id="15535" name="Rectangle 7"/>
        <xdr:cNvSpPr>
          <a:spLocks noChangeArrowheads="1"/>
        </xdr:cNvSpPr>
      </xdr:nvSpPr>
      <xdr:spPr bwMode="auto">
        <a:xfrm>
          <a:off x="7048500" y="5972175"/>
          <a:ext cx="2638425" cy="1781175"/>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r>
            <a:rPr lang="ja-JP" altLang="en-US" sz="2000" b="0" i="0" u="none" strike="noStrike" baseline="0">
              <a:solidFill>
                <a:srgbClr val="000000"/>
              </a:solidFill>
              <a:latin typeface="ＭＳ Ｐゴシック"/>
              <a:ea typeface="ＭＳ Ｐゴシック"/>
            </a:rPr>
            <a:t>競輪場駐車場</a:t>
          </a:r>
        </a:p>
        <a:p>
          <a:pPr algn="l" rtl="0">
            <a:lnSpc>
              <a:spcPts val="2400"/>
            </a:lnSpc>
            <a:defRPr sz="1000"/>
          </a:pPr>
          <a:r>
            <a:rPr lang="ja-JP" altLang="en-US" sz="2000" b="0" i="0" u="none" strike="noStrike" baseline="0">
              <a:solidFill>
                <a:srgbClr val="000000"/>
              </a:solidFill>
              <a:latin typeface="ＭＳ Ｐゴシック"/>
              <a:ea typeface="ＭＳ Ｐゴシック"/>
            </a:rPr>
            <a:t>利用出来ません</a:t>
          </a:r>
        </a:p>
      </xdr:txBody>
    </xdr:sp>
    <xdr:clientData/>
  </xdr:twoCellAnchor>
  <xdr:twoCellAnchor>
    <xdr:from>
      <xdr:col>3</xdr:col>
      <xdr:colOff>0</xdr:colOff>
      <xdr:row>18</xdr:row>
      <xdr:rowOff>123825</xdr:rowOff>
    </xdr:from>
    <xdr:to>
      <xdr:col>4</xdr:col>
      <xdr:colOff>533400</xdr:colOff>
      <xdr:row>24</xdr:row>
      <xdr:rowOff>66675</xdr:rowOff>
    </xdr:to>
    <xdr:sp macro="" textlink="">
      <xdr:nvSpPr>
        <xdr:cNvPr id="15542" name="Rectangle 8"/>
        <xdr:cNvSpPr>
          <a:spLocks noChangeArrowheads="1"/>
        </xdr:cNvSpPr>
      </xdr:nvSpPr>
      <xdr:spPr bwMode="auto">
        <a:xfrm>
          <a:off x="2466975" y="3419475"/>
          <a:ext cx="1219200" cy="9715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macro="" textlink="">
      <xdr:nvSpPr>
        <xdr:cNvPr id="17668" name="Line 9"/>
        <xdr:cNvSpPr>
          <a:spLocks noChangeShapeType="1"/>
        </xdr:cNvSpPr>
      </xdr:nvSpPr>
      <xdr:spPr bwMode="auto">
        <a:xfrm>
          <a:off x="5619750" y="6153150"/>
          <a:ext cx="38100" cy="1419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34</xdr:row>
      <xdr:rowOff>28575</xdr:rowOff>
    </xdr:from>
    <xdr:to>
      <xdr:col>8</xdr:col>
      <xdr:colOff>76200</xdr:colOff>
      <xdr:row>43</xdr:row>
      <xdr:rowOff>114300</xdr:rowOff>
    </xdr:to>
    <xdr:sp macro="" textlink="">
      <xdr:nvSpPr>
        <xdr:cNvPr id="17669" name="Line 10"/>
        <xdr:cNvSpPr>
          <a:spLocks noChangeShapeType="1"/>
        </xdr:cNvSpPr>
      </xdr:nvSpPr>
      <xdr:spPr bwMode="auto">
        <a:xfrm>
          <a:off x="5962650" y="6134100"/>
          <a:ext cx="9525" cy="1400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47625</xdr:rowOff>
    </xdr:from>
    <xdr:to>
      <xdr:col>7</xdr:col>
      <xdr:colOff>409575</xdr:colOff>
      <xdr:row>34</xdr:row>
      <xdr:rowOff>76200</xdr:rowOff>
    </xdr:to>
    <xdr:sp macro="" textlink="">
      <xdr:nvSpPr>
        <xdr:cNvPr id="17670" name="Line 11"/>
        <xdr:cNvSpPr>
          <a:spLocks noChangeShapeType="1"/>
        </xdr:cNvSpPr>
      </xdr:nvSpPr>
      <xdr:spPr bwMode="auto">
        <a:xfrm flipH="1">
          <a:off x="0" y="6153150"/>
          <a:ext cx="561975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47625</xdr:rowOff>
    </xdr:from>
    <xdr:to>
      <xdr:col>7</xdr:col>
      <xdr:colOff>457200</xdr:colOff>
      <xdr:row>33</xdr:row>
      <xdr:rowOff>76200</xdr:rowOff>
    </xdr:to>
    <xdr:sp macro="" textlink="">
      <xdr:nvSpPr>
        <xdr:cNvPr id="17671" name="Line 12"/>
        <xdr:cNvSpPr>
          <a:spLocks noChangeShapeType="1"/>
        </xdr:cNvSpPr>
      </xdr:nvSpPr>
      <xdr:spPr bwMode="auto">
        <a:xfrm flipH="1" flipV="1">
          <a:off x="9525" y="5981700"/>
          <a:ext cx="565785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447675</xdr:colOff>
      <xdr:row>27</xdr:row>
      <xdr:rowOff>161925</xdr:rowOff>
    </xdr:from>
    <xdr:to>
      <xdr:col>10</xdr:col>
      <xdr:colOff>609600</xdr:colOff>
      <xdr:row>33</xdr:row>
      <xdr:rowOff>76200</xdr:rowOff>
    </xdr:to>
    <xdr:sp macro="" textlink="">
      <xdr:nvSpPr>
        <xdr:cNvPr id="17672" name="Line 13"/>
        <xdr:cNvSpPr>
          <a:spLocks noChangeShapeType="1"/>
        </xdr:cNvSpPr>
      </xdr:nvSpPr>
      <xdr:spPr bwMode="auto">
        <a:xfrm flipV="1">
          <a:off x="5657850" y="5000625"/>
          <a:ext cx="221932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28</xdr:row>
      <xdr:rowOff>123825</xdr:rowOff>
    </xdr:from>
    <xdr:to>
      <xdr:col>11</xdr:col>
      <xdr:colOff>85725</xdr:colOff>
      <xdr:row>34</xdr:row>
      <xdr:rowOff>28575</xdr:rowOff>
    </xdr:to>
    <xdr:sp macro="" textlink="">
      <xdr:nvSpPr>
        <xdr:cNvPr id="17673" name="Line 14"/>
        <xdr:cNvSpPr>
          <a:spLocks noChangeShapeType="1"/>
        </xdr:cNvSpPr>
      </xdr:nvSpPr>
      <xdr:spPr bwMode="auto">
        <a:xfrm flipV="1">
          <a:off x="5943600" y="5200650"/>
          <a:ext cx="209550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609600</xdr:colOff>
      <xdr:row>11</xdr:row>
      <xdr:rowOff>28575</xdr:rowOff>
    </xdr:from>
    <xdr:to>
      <xdr:col>11</xdr:col>
      <xdr:colOff>47625</xdr:colOff>
      <xdr:row>27</xdr:row>
      <xdr:rowOff>161925</xdr:rowOff>
    </xdr:to>
    <xdr:sp macro="" textlink="">
      <xdr:nvSpPr>
        <xdr:cNvPr id="17674" name="Line 15"/>
        <xdr:cNvSpPr>
          <a:spLocks noChangeShapeType="1"/>
        </xdr:cNvSpPr>
      </xdr:nvSpPr>
      <xdr:spPr bwMode="auto">
        <a:xfrm flipV="1">
          <a:off x="7877175" y="2124075"/>
          <a:ext cx="123825" cy="2876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104775</xdr:colOff>
      <xdr:row>10</xdr:row>
      <xdr:rowOff>142875</xdr:rowOff>
    </xdr:from>
    <xdr:to>
      <xdr:col>11</xdr:col>
      <xdr:colOff>228600</xdr:colOff>
      <xdr:row>28</xdr:row>
      <xdr:rowOff>142875</xdr:rowOff>
    </xdr:to>
    <xdr:sp macro="" textlink="">
      <xdr:nvSpPr>
        <xdr:cNvPr id="17675" name="Line 16"/>
        <xdr:cNvSpPr>
          <a:spLocks noChangeShapeType="1"/>
        </xdr:cNvSpPr>
      </xdr:nvSpPr>
      <xdr:spPr bwMode="auto">
        <a:xfrm flipV="1">
          <a:off x="8058150" y="2066925"/>
          <a:ext cx="123825" cy="3152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266700</xdr:colOff>
      <xdr:row>18</xdr:row>
      <xdr:rowOff>66675</xdr:rowOff>
    </xdr:from>
    <xdr:to>
      <xdr:col>2</xdr:col>
      <xdr:colOff>114300</xdr:colOff>
      <xdr:row>27</xdr:row>
      <xdr:rowOff>19050</xdr:rowOff>
    </xdr:to>
    <xdr:sp macro="" textlink="">
      <xdr:nvSpPr>
        <xdr:cNvPr id="15543" name="Oval 17"/>
        <xdr:cNvSpPr>
          <a:spLocks noChangeArrowheads="1"/>
        </xdr:cNvSpPr>
      </xdr:nvSpPr>
      <xdr:spPr bwMode="auto">
        <a:xfrm>
          <a:off x="266700" y="3362325"/>
          <a:ext cx="1628775" cy="149542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マドンナ</a:t>
          </a:r>
        </a:p>
        <a:p>
          <a:pPr algn="l" rtl="0">
            <a:lnSpc>
              <a:spcPts val="2000"/>
            </a:lnSpc>
            <a:defRPr sz="1000"/>
          </a:pPr>
          <a:r>
            <a:rPr lang="ja-JP" altLang="en-US" sz="1800" b="0" i="0" u="none" strike="noStrike" baseline="0">
              <a:solidFill>
                <a:srgbClr val="000000"/>
              </a:solidFill>
              <a:latin typeface="ＭＳ Ｐゴシック"/>
              <a:ea typeface="ＭＳ Ｐゴシック"/>
            </a:rPr>
            <a:t>球場</a:t>
          </a:r>
        </a:p>
      </xdr:txBody>
    </xdr:sp>
    <xdr:clientData/>
  </xdr:twoCellAnchor>
  <xdr:twoCellAnchor>
    <xdr:from>
      <xdr:col>0</xdr:col>
      <xdr:colOff>85725</xdr:colOff>
      <xdr:row>27</xdr:row>
      <xdr:rowOff>161925</xdr:rowOff>
    </xdr:from>
    <xdr:to>
      <xdr:col>1</xdr:col>
      <xdr:colOff>371475</xdr:colOff>
      <xdr:row>33</xdr:row>
      <xdr:rowOff>9525</xdr:rowOff>
    </xdr:to>
    <xdr:sp macro="" textlink="">
      <xdr:nvSpPr>
        <xdr:cNvPr id="15544" name="Rectangle 18"/>
        <xdr:cNvSpPr>
          <a:spLocks noChangeArrowheads="1"/>
        </xdr:cNvSpPr>
      </xdr:nvSpPr>
      <xdr:spPr bwMode="auto">
        <a:xfrm>
          <a:off x="85725" y="5000625"/>
          <a:ext cx="1381125" cy="9429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マドンナ球場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駐車できません。</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7</xdr:col>
      <xdr:colOff>485775</xdr:colOff>
      <xdr:row>35</xdr:row>
      <xdr:rowOff>123825</xdr:rowOff>
    </xdr:from>
    <xdr:to>
      <xdr:col>8</xdr:col>
      <xdr:colOff>0</xdr:colOff>
      <xdr:row>43</xdr:row>
      <xdr:rowOff>114300</xdr:rowOff>
    </xdr:to>
    <xdr:sp macro="" textlink="">
      <xdr:nvSpPr>
        <xdr:cNvPr id="15545" name="Rectangle 19"/>
        <xdr:cNvSpPr>
          <a:spLocks noChangeArrowheads="1"/>
        </xdr:cNvSpPr>
      </xdr:nvSpPr>
      <xdr:spPr bwMode="auto">
        <a:xfrm>
          <a:off x="5695950" y="6400800"/>
          <a:ext cx="200025" cy="1362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正</a:t>
          </a:r>
        </a:p>
        <a:p>
          <a:pPr algn="l" rtl="0">
            <a:defRPr sz="1000"/>
          </a:pPr>
          <a:r>
            <a:rPr lang="ja-JP" altLang="en-US" sz="1100" b="0" i="0" u="none" strike="noStrike" baseline="0">
              <a:solidFill>
                <a:srgbClr val="000000"/>
              </a:solidFill>
              <a:latin typeface="ＭＳ Ｐゴシック"/>
              <a:ea typeface="ＭＳ Ｐゴシック"/>
            </a:rPr>
            <a:t>面</a:t>
          </a:r>
        </a:p>
        <a:p>
          <a:pPr algn="l" rtl="0">
            <a:defRPr sz="1000"/>
          </a:pPr>
          <a:r>
            <a:rPr lang="ja-JP" altLang="en-US" sz="1100" b="0" i="0" u="none" strike="noStrike" baseline="0">
              <a:solidFill>
                <a:srgbClr val="000000"/>
              </a:solidFill>
              <a:latin typeface="ＭＳ Ｐゴシック"/>
              <a:ea typeface="ＭＳ Ｐゴシック"/>
            </a:rPr>
            <a:t>入</a:t>
          </a:r>
        </a:p>
        <a:p>
          <a:pPr algn="l" rtl="0">
            <a:lnSpc>
              <a:spcPts val="1100"/>
            </a:lnSpc>
            <a:defRPr sz="1000"/>
          </a:pPr>
          <a:r>
            <a:rPr lang="ja-JP" altLang="en-US" sz="1100" b="0" i="0" u="none" strike="noStrike" baseline="0">
              <a:solidFill>
                <a:srgbClr val="000000"/>
              </a:solidFill>
              <a:latin typeface="ＭＳ Ｐゴシック"/>
              <a:ea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macro="" textlink="">
      <xdr:nvSpPr>
        <xdr:cNvPr id="17679" name="Rectangle 20"/>
        <xdr:cNvSpPr>
          <a:spLocks noChangeArrowheads="1"/>
        </xdr:cNvSpPr>
      </xdr:nvSpPr>
      <xdr:spPr bwMode="auto">
        <a:xfrm>
          <a:off x="3505200" y="4371975"/>
          <a:ext cx="304800" cy="76200"/>
        </a:xfrm>
        <a:prstGeom prst="rect">
          <a:avLst/>
        </a:prstGeom>
        <a:solidFill>
          <a:srgbClr val="FFFFFF"/>
        </a:solidFill>
        <a:ln w="9525">
          <a:solidFill>
            <a:srgbClr val="000000"/>
          </a:solidFill>
          <a:miter lim="800000"/>
          <a:headEnd/>
          <a:tailEnd/>
        </a:ln>
      </xdr:spPr>
    </xdr:sp>
    <xdr:clientData/>
  </xdr:twoCellAnchor>
  <xdr:twoCellAnchor>
    <xdr:from>
      <xdr:col>4</xdr:col>
      <xdr:colOff>523875</xdr:colOff>
      <xdr:row>19</xdr:row>
      <xdr:rowOff>38100</xdr:rowOff>
    </xdr:from>
    <xdr:to>
      <xdr:col>4</xdr:col>
      <xdr:colOff>666750</xdr:colOff>
      <xdr:row>24</xdr:row>
      <xdr:rowOff>47625</xdr:rowOff>
    </xdr:to>
    <xdr:sp macro="" textlink="">
      <xdr:nvSpPr>
        <xdr:cNvPr id="17680" name="Rectangle 21"/>
        <xdr:cNvSpPr>
          <a:spLocks noChangeArrowheads="1"/>
        </xdr:cNvSpPr>
      </xdr:nvSpPr>
      <xdr:spPr bwMode="auto">
        <a:xfrm>
          <a:off x="3676650" y="3505200"/>
          <a:ext cx="142875" cy="866775"/>
        </a:xfrm>
        <a:prstGeom prst="rect">
          <a:avLst/>
        </a:prstGeom>
        <a:solidFill>
          <a:srgbClr val="FFFFFF"/>
        </a:solidFill>
        <a:ln w="9525">
          <a:solidFill>
            <a:srgbClr val="000000"/>
          </a:solidFill>
          <a:miter lim="800000"/>
          <a:headEnd/>
          <a:tailEnd/>
        </a:ln>
      </xdr:spPr>
    </xdr:sp>
    <xdr:clientData/>
  </xdr:twoCellAnchor>
  <xdr:twoCellAnchor>
    <xdr:from>
      <xdr:col>10</xdr:col>
      <xdr:colOff>457200</xdr:colOff>
      <xdr:row>8</xdr:row>
      <xdr:rowOff>104775</xdr:rowOff>
    </xdr:from>
    <xdr:to>
      <xdr:col>11</xdr:col>
      <xdr:colOff>47625</xdr:colOff>
      <xdr:row>11</xdr:row>
      <xdr:rowOff>28575</xdr:rowOff>
    </xdr:to>
    <xdr:sp macro="" textlink="">
      <xdr:nvSpPr>
        <xdr:cNvPr id="17681" name="Line 22"/>
        <xdr:cNvSpPr>
          <a:spLocks noChangeShapeType="1"/>
        </xdr:cNvSpPr>
      </xdr:nvSpPr>
      <xdr:spPr bwMode="auto">
        <a:xfrm flipH="1" flipV="1">
          <a:off x="7724775" y="1685925"/>
          <a:ext cx="276225"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7</xdr:row>
      <xdr:rowOff>104775</xdr:rowOff>
    </xdr:from>
    <xdr:to>
      <xdr:col>11</xdr:col>
      <xdr:colOff>257175</xdr:colOff>
      <xdr:row>10</xdr:row>
      <xdr:rowOff>142875</xdr:rowOff>
    </xdr:to>
    <xdr:sp macro="" textlink="">
      <xdr:nvSpPr>
        <xdr:cNvPr id="17682" name="Line 23"/>
        <xdr:cNvSpPr>
          <a:spLocks noChangeShapeType="1"/>
        </xdr:cNvSpPr>
      </xdr:nvSpPr>
      <xdr:spPr bwMode="auto">
        <a:xfrm flipH="1" flipV="1">
          <a:off x="7791450" y="1514475"/>
          <a:ext cx="419100" cy="552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8</xdr:row>
      <xdr:rowOff>47625</xdr:rowOff>
    </xdr:from>
    <xdr:to>
      <xdr:col>10</xdr:col>
      <xdr:colOff>457200</xdr:colOff>
      <xdr:row>8</xdr:row>
      <xdr:rowOff>57150</xdr:rowOff>
    </xdr:to>
    <xdr:sp macro="" textlink="">
      <xdr:nvSpPr>
        <xdr:cNvPr id="17683" name="Line 24"/>
        <xdr:cNvSpPr>
          <a:spLocks noChangeShapeType="1"/>
        </xdr:cNvSpPr>
      </xdr:nvSpPr>
      <xdr:spPr bwMode="auto">
        <a:xfrm flipH="1" flipV="1">
          <a:off x="381000" y="1628775"/>
          <a:ext cx="73437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7</xdr:row>
      <xdr:rowOff>76200</xdr:rowOff>
    </xdr:from>
    <xdr:to>
      <xdr:col>10</xdr:col>
      <xdr:colOff>533400</xdr:colOff>
      <xdr:row>7</xdr:row>
      <xdr:rowOff>85725</xdr:rowOff>
    </xdr:to>
    <xdr:sp macro="" textlink="">
      <xdr:nvSpPr>
        <xdr:cNvPr id="17684" name="Line 25"/>
        <xdr:cNvSpPr>
          <a:spLocks noChangeShapeType="1"/>
        </xdr:cNvSpPr>
      </xdr:nvSpPr>
      <xdr:spPr bwMode="auto">
        <a:xfrm flipH="1" flipV="1">
          <a:off x="371475" y="1485900"/>
          <a:ext cx="74295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4</xdr:row>
      <xdr:rowOff>66675</xdr:rowOff>
    </xdr:from>
    <xdr:to>
      <xdr:col>6</xdr:col>
      <xdr:colOff>638175</xdr:colOff>
      <xdr:row>7</xdr:row>
      <xdr:rowOff>9525</xdr:rowOff>
    </xdr:to>
    <xdr:sp macro="" textlink="">
      <xdr:nvSpPr>
        <xdr:cNvPr id="15546" name="Rectangle 26"/>
        <xdr:cNvSpPr>
          <a:spLocks noChangeArrowheads="1"/>
        </xdr:cNvSpPr>
      </xdr:nvSpPr>
      <xdr:spPr bwMode="auto">
        <a:xfrm>
          <a:off x="1123950" y="990600"/>
          <a:ext cx="4038600" cy="42862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7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   南側駐車場：駐車できます。</a:t>
          </a:r>
        </a:p>
        <a:p>
          <a:pPr algn="ctr" rtl="0">
            <a:lnSpc>
              <a:spcPts val="1700"/>
            </a:lnSpc>
            <a:defRPr sz="1000"/>
          </a:pPr>
          <a:r>
            <a:rPr lang="ja-JP" altLang="en-US" sz="1400" b="0" i="0" u="none" strike="noStrike" baseline="0">
              <a:solidFill>
                <a:srgbClr val="000000"/>
              </a:solidFill>
              <a:latin typeface="ＭＳ Ｐゴシック"/>
              <a:ea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133350</xdr:rowOff>
    </xdr:to>
    <xdr:sp macro="" textlink="">
      <xdr:nvSpPr>
        <xdr:cNvPr id="15547" name="Oval 27"/>
        <xdr:cNvSpPr>
          <a:spLocks noChangeArrowheads="1"/>
        </xdr:cNvSpPr>
      </xdr:nvSpPr>
      <xdr:spPr bwMode="auto">
        <a:xfrm>
          <a:off x="304800" y="1695450"/>
          <a:ext cx="1971675" cy="1562100"/>
        </a:xfrm>
        <a:prstGeom prst="ellipse">
          <a:avLst/>
        </a:prstGeom>
        <a:solidFill>
          <a:srgbClr val="FFFFFF"/>
        </a:solidFill>
        <a:ln w="9525">
          <a:solidFill>
            <a:srgbClr val="000000"/>
          </a:solidFill>
          <a:round/>
          <a:headEnd/>
          <a:tailEnd/>
        </a:ln>
      </xdr:spPr>
      <xdr:txBody>
        <a:bodyPr vertOverflow="clip" wrap="square" lIns="36576" tIns="22860" rIns="0" bIns="0" anchor="t" upright="1"/>
        <a:lstStyle/>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坊ちゃん</a:t>
          </a:r>
        </a:p>
        <a:p>
          <a:pPr algn="l" rtl="0">
            <a:lnSpc>
              <a:spcPts val="2100"/>
            </a:lnSpc>
            <a:defRPr sz="1000"/>
          </a:pPr>
          <a:r>
            <a:rPr lang="ja-JP" altLang="en-US" sz="1800" b="0" i="0" u="none" strike="noStrike" baseline="0">
              <a:solidFill>
                <a:srgbClr val="000000"/>
              </a:solidFill>
              <a:latin typeface="ＭＳ Ｐゴシック"/>
              <a:ea typeface="ＭＳ Ｐゴシック"/>
            </a:rPr>
            <a:t>球場</a:t>
          </a: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3</xdr:col>
      <xdr:colOff>152400</xdr:colOff>
      <xdr:row>10</xdr:row>
      <xdr:rowOff>0</xdr:rowOff>
    </xdr:from>
    <xdr:to>
      <xdr:col>4</xdr:col>
      <xdr:colOff>600075</xdr:colOff>
      <xdr:row>12</xdr:row>
      <xdr:rowOff>152400</xdr:rowOff>
    </xdr:to>
    <xdr:sp macro="" textlink="">
      <xdr:nvSpPr>
        <xdr:cNvPr id="15548" name="Rectangle 28"/>
        <xdr:cNvSpPr>
          <a:spLocks noChangeArrowheads="1"/>
        </xdr:cNvSpPr>
      </xdr:nvSpPr>
      <xdr:spPr bwMode="auto">
        <a:xfrm>
          <a:off x="2619375" y="1924050"/>
          <a:ext cx="1133475"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テニスコート</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200025</xdr:colOff>
      <xdr:row>22</xdr:row>
      <xdr:rowOff>0</xdr:rowOff>
    </xdr:from>
    <xdr:to>
      <xdr:col>2</xdr:col>
      <xdr:colOff>676275</xdr:colOff>
      <xdr:row>24</xdr:row>
      <xdr:rowOff>47625</xdr:rowOff>
    </xdr:to>
    <xdr:sp macro="" textlink="">
      <xdr:nvSpPr>
        <xdr:cNvPr id="15549" name="Rectangle 29"/>
        <xdr:cNvSpPr>
          <a:spLocks noChangeArrowheads="1"/>
        </xdr:cNvSpPr>
      </xdr:nvSpPr>
      <xdr:spPr bwMode="auto">
        <a:xfrm>
          <a:off x="1981200" y="3981450"/>
          <a:ext cx="476250"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クラブバス</a:t>
          </a:r>
        </a:p>
      </xdr:txBody>
    </xdr:sp>
    <xdr:clientData/>
  </xdr:twoCellAnchor>
  <xdr:twoCellAnchor>
    <xdr:from>
      <xdr:col>0</xdr:col>
      <xdr:colOff>762000</xdr:colOff>
      <xdr:row>2</xdr:row>
      <xdr:rowOff>9525</xdr:rowOff>
    </xdr:from>
    <xdr:to>
      <xdr:col>6</xdr:col>
      <xdr:colOff>476250</xdr:colOff>
      <xdr:row>4</xdr:row>
      <xdr:rowOff>0</xdr:rowOff>
    </xdr:to>
    <xdr:sp macro="" textlink="">
      <xdr:nvSpPr>
        <xdr:cNvPr id="15550" name="Rectangle 30"/>
        <xdr:cNvSpPr>
          <a:spLocks noChangeArrowheads="1"/>
        </xdr:cNvSpPr>
      </xdr:nvSpPr>
      <xdr:spPr bwMode="auto">
        <a:xfrm>
          <a:off x="762000" y="352425"/>
          <a:ext cx="4238625" cy="5715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2000"/>
            </a:lnSpc>
            <a:defRPr sz="1000"/>
          </a:pPr>
          <a:r>
            <a:rPr lang="ja-JP" altLang="en-US" sz="1600" b="0" i="0" u="none" strike="noStrike" baseline="0">
              <a:solidFill>
                <a:srgbClr val="339966"/>
              </a:solidFill>
              <a:latin typeface="ＭＳ Ｐゴシック"/>
              <a:ea typeface="ＭＳ Ｐゴシック"/>
            </a:rPr>
            <a:t>工事中：臨時駐車場ー１　</a:t>
          </a:r>
        </a:p>
        <a:p>
          <a:pPr algn="l" rtl="0">
            <a:lnSpc>
              <a:spcPts val="2000"/>
            </a:lnSpc>
            <a:defRPr sz="1000"/>
          </a:pPr>
          <a:r>
            <a:rPr lang="ja-JP" altLang="en-US" sz="1600" b="0" i="0" u="none" strike="noStrike" baseline="0">
              <a:solidFill>
                <a:srgbClr val="339966"/>
              </a:solidFill>
              <a:latin typeface="ＭＳ Ｐゴシック"/>
              <a:ea typeface="ＭＳ Ｐゴシック"/>
            </a:rPr>
            <a:t>　　　駐車台数　４８７台</a:t>
          </a:r>
          <a:r>
            <a:rPr lang="ja-JP" altLang="en-US" sz="1600" b="0" i="0" u="none" strike="noStrike" baseline="0">
              <a:solidFill>
                <a:srgbClr val="FF0000"/>
              </a:solidFill>
              <a:latin typeface="ＭＳ Ｐゴシック"/>
              <a:ea typeface="ＭＳ Ｐゴシック"/>
            </a:rPr>
            <a:t>（のうち約半数駐車可）</a:t>
          </a:r>
          <a:endParaRPr lang="ja-JP" altLang="en-US" sz="1400" b="0" i="0" u="none" strike="noStrike" baseline="0">
            <a:solidFill>
              <a:srgbClr val="339966"/>
            </a:solidFill>
            <a:latin typeface="ＭＳ Ｐゴシック"/>
            <a:ea typeface="ＭＳ Ｐゴシック"/>
          </a:endParaRPr>
        </a:p>
        <a:p>
          <a:pPr algn="l" rtl="0">
            <a:lnSpc>
              <a:spcPts val="1700"/>
            </a:lnSpc>
            <a:defRPr sz="1000"/>
          </a:pPr>
          <a:endParaRPr lang="ja-JP" altLang="en-US" sz="1400" b="0" i="0" u="none" strike="noStrike" baseline="0">
            <a:solidFill>
              <a:srgbClr val="339966"/>
            </a:solidFill>
            <a:latin typeface="ＭＳ Ｐゴシック"/>
            <a:ea typeface="ＭＳ Ｐゴシック"/>
          </a:endParaRPr>
        </a:p>
      </xdr:txBody>
    </xdr:sp>
    <xdr:clientData/>
  </xdr:twoCellAnchor>
  <xdr:twoCellAnchor>
    <xdr:from>
      <xdr:col>7</xdr:col>
      <xdr:colOff>276225</xdr:colOff>
      <xdr:row>2</xdr:row>
      <xdr:rowOff>142875</xdr:rowOff>
    </xdr:from>
    <xdr:to>
      <xdr:col>12</xdr:col>
      <xdr:colOff>561975</xdr:colOff>
      <xdr:row>4</xdr:row>
      <xdr:rowOff>28575</xdr:rowOff>
    </xdr:to>
    <xdr:sp macro="" textlink="">
      <xdr:nvSpPr>
        <xdr:cNvPr id="15551" name="Rectangle 31"/>
        <xdr:cNvSpPr>
          <a:spLocks noChangeArrowheads="1"/>
        </xdr:cNvSpPr>
      </xdr:nvSpPr>
      <xdr:spPr bwMode="auto">
        <a:xfrm>
          <a:off x="5486400" y="485775"/>
          <a:ext cx="3714750" cy="4667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900"/>
            </a:lnSpc>
            <a:defRPr sz="1000"/>
          </a:pPr>
          <a:r>
            <a:rPr lang="ja-JP" altLang="en-US" sz="1600" b="0" i="0" u="none" strike="noStrike" baseline="0">
              <a:solidFill>
                <a:srgbClr val="339966"/>
              </a:solidFill>
              <a:latin typeface="ＭＳ Ｐゴシック"/>
              <a:ea typeface="ＭＳ Ｐゴシック"/>
            </a:rPr>
            <a:t>工事中：臨時駐車場ー２　</a:t>
          </a:r>
          <a:r>
            <a:rPr lang="ja-JP" altLang="en-US" sz="1600" b="0" i="0" u="none" strike="noStrike" baseline="0">
              <a:solidFill>
                <a:srgbClr val="FF0000"/>
              </a:solidFill>
              <a:latin typeface="ＭＳ Ｐゴシック"/>
              <a:ea typeface="ＭＳ Ｐゴシック"/>
            </a:rPr>
            <a:t>使用不可</a:t>
          </a:r>
          <a:endParaRPr lang="ja-JP" altLang="en-US" sz="1600" b="0" i="0" u="none" strike="noStrike" baseline="0">
            <a:solidFill>
              <a:srgbClr val="339966"/>
            </a:solidFill>
            <a:latin typeface="ＭＳ Ｐゴシック"/>
            <a:ea typeface="ＭＳ Ｐゴシック"/>
          </a:endParaRPr>
        </a:p>
        <a:p>
          <a:pPr algn="l" rtl="0">
            <a:lnSpc>
              <a:spcPts val="2000"/>
            </a:lnSpc>
            <a:defRPr sz="1000"/>
          </a:pPr>
          <a:r>
            <a:rPr lang="ja-JP" altLang="en-US" sz="1600" b="0" i="0" u="none" strike="noStrike" baseline="0">
              <a:solidFill>
                <a:srgbClr val="339966"/>
              </a:solidFill>
              <a:latin typeface="ＭＳ Ｐゴシック"/>
              <a:ea typeface="ＭＳ Ｐゴシック"/>
            </a:rPr>
            <a:t>　　　　　　　　駐車台数　４８６台</a:t>
          </a:r>
        </a:p>
        <a:p>
          <a:pPr algn="l" rtl="0">
            <a:lnSpc>
              <a:spcPts val="1900"/>
            </a:lnSpc>
            <a:defRPr sz="1000"/>
          </a:pPr>
          <a:endParaRPr lang="ja-JP" altLang="en-US" sz="1600" b="0" i="0" u="none" strike="noStrike" baseline="0">
            <a:solidFill>
              <a:srgbClr val="339966"/>
            </a:solidFill>
            <a:latin typeface="ＭＳ Ｐゴシック"/>
            <a:ea typeface="ＭＳ Ｐゴシック"/>
          </a:endParaRPr>
        </a:p>
      </xdr:txBody>
    </xdr:sp>
    <xdr:clientData/>
  </xdr:twoCellAnchor>
  <xdr:twoCellAnchor>
    <xdr:from>
      <xdr:col>3</xdr:col>
      <xdr:colOff>161925</xdr:colOff>
      <xdr:row>26</xdr:row>
      <xdr:rowOff>104775</xdr:rowOff>
    </xdr:from>
    <xdr:to>
      <xdr:col>5</xdr:col>
      <xdr:colOff>161925</xdr:colOff>
      <xdr:row>29</xdr:row>
      <xdr:rowOff>95250</xdr:rowOff>
    </xdr:to>
    <xdr:sp macro="" textlink="">
      <xdr:nvSpPr>
        <xdr:cNvPr id="15552" name="Rectangle 1"/>
        <xdr:cNvSpPr>
          <a:spLocks noChangeArrowheads="1"/>
        </xdr:cNvSpPr>
      </xdr:nvSpPr>
      <xdr:spPr bwMode="auto">
        <a:xfrm>
          <a:off x="2628900" y="4772025"/>
          <a:ext cx="1371600" cy="571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北第３駐車場：　</a:t>
          </a:r>
        </a:p>
        <a:p>
          <a:pPr algn="l" rtl="0">
            <a:defRPr sz="1000"/>
          </a:pPr>
          <a:r>
            <a:rPr lang="ja-JP" altLang="en-US" sz="1100" b="0" i="0" u="none" strike="noStrike" baseline="0">
              <a:solidFill>
                <a:srgbClr val="000000"/>
              </a:solidFill>
              <a:latin typeface="ＭＳ Ｐゴシック"/>
              <a:ea typeface="ＭＳ Ｐゴシック"/>
            </a:rPr>
            <a:t>高齢の方に優先で</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駐車してください。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495300</xdr:colOff>
      <xdr:row>27</xdr:row>
      <xdr:rowOff>85725</xdr:rowOff>
    </xdr:from>
    <xdr:to>
      <xdr:col>3</xdr:col>
      <xdr:colOff>76200</xdr:colOff>
      <xdr:row>32</xdr:row>
      <xdr:rowOff>47625</xdr:rowOff>
    </xdr:to>
    <xdr:sp macro="" textlink="">
      <xdr:nvSpPr>
        <xdr:cNvPr id="15554" name="Rectangle 2"/>
        <xdr:cNvSpPr>
          <a:spLocks noChangeArrowheads="1"/>
        </xdr:cNvSpPr>
      </xdr:nvSpPr>
      <xdr:spPr bwMode="auto">
        <a:xfrm>
          <a:off x="1590675" y="4924425"/>
          <a:ext cx="952500" cy="8858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北第２駐車場</a:t>
          </a:r>
        </a:p>
        <a:p>
          <a:pPr algn="l" rtl="0">
            <a:lnSpc>
              <a:spcPts val="1400"/>
            </a:lnSpc>
            <a:defRPr sz="1000"/>
          </a:pPr>
          <a:r>
            <a:rPr lang="ja-JP" altLang="en-US" sz="1200" b="0" i="0" u="none" strike="noStrike" baseline="0">
              <a:solidFill>
                <a:srgbClr val="000000"/>
              </a:solidFill>
              <a:latin typeface="ＭＳ Ｐゴシック"/>
              <a:ea typeface="ＭＳ Ｐゴシック"/>
            </a:rPr>
            <a:t>クラブ役員</a:t>
          </a:r>
        </a:p>
        <a:p>
          <a:pPr algn="l" rtl="0">
            <a:lnSpc>
              <a:spcPts val="1400"/>
            </a:lnSpc>
            <a:defRPr sz="1000"/>
          </a:pPr>
          <a:r>
            <a:rPr lang="ja-JP" altLang="en-US" sz="1200" b="0" i="0" u="none" strike="noStrike" baseline="0">
              <a:solidFill>
                <a:srgbClr val="000000"/>
              </a:solidFill>
              <a:latin typeface="ＭＳ Ｐゴシック"/>
              <a:ea typeface="ＭＳ Ｐゴシック"/>
            </a:rPr>
            <a:t>クラブバス</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3</xdr:col>
      <xdr:colOff>200025</xdr:colOff>
      <xdr:row>30</xdr:row>
      <xdr:rowOff>76200</xdr:rowOff>
    </xdr:from>
    <xdr:to>
      <xdr:col>5</xdr:col>
      <xdr:colOff>304800</xdr:colOff>
      <xdr:row>32</xdr:row>
      <xdr:rowOff>152400</xdr:rowOff>
    </xdr:to>
    <xdr:sp macro="" textlink="">
      <xdr:nvSpPr>
        <xdr:cNvPr id="15555" name="Rectangle 3"/>
        <xdr:cNvSpPr>
          <a:spLocks noChangeArrowheads="1"/>
        </xdr:cNvSpPr>
      </xdr:nvSpPr>
      <xdr:spPr bwMode="auto">
        <a:xfrm>
          <a:off x="2667000" y="5495925"/>
          <a:ext cx="1476375" cy="4191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武道館駐車場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28575</xdr:rowOff>
    </xdr:to>
    <xdr:sp macro="" textlink="">
      <xdr:nvSpPr>
        <xdr:cNvPr id="15564" name="Rectangle 4"/>
        <xdr:cNvSpPr>
          <a:spLocks noChangeArrowheads="1"/>
        </xdr:cNvSpPr>
      </xdr:nvSpPr>
      <xdr:spPr bwMode="auto">
        <a:xfrm>
          <a:off x="4286250" y="3676650"/>
          <a:ext cx="847725" cy="17716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000"/>
            </a:lnSpc>
            <a:defRPr sz="1000"/>
          </a:pPr>
          <a:r>
            <a:rPr lang="ja-JP" altLang="en-US" sz="1800" b="0" i="0" u="none" strike="noStrike" baseline="0">
              <a:solidFill>
                <a:srgbClr val="000000"/>
              </a:solidFill>
              <a:latin typeface="ＭＳ Ｐゴシック"/>
              <a:ea typeface="ＭＳ Ｐゴシック"/>
            </a:rPr>
            <a:t>武道館</a:t>
          </a:r>
        </a:p>
      </xdr:txBody>
    </xdr:sp>
    <xdr:clientData/>
  </xdr:twoCellAnchor>
  <xdr:twoCellAnchor>
    <xdr:from>
      <xdr:col>8</xdr:col>
      <xdr:colOff>180975</xdr:colOff>
      <xdr:row>12</xdr:row>
      <xdr:rowOff>47625</xdr:rowOff>
    </xdr:from>
    <xdr:to>
      <xdr:col>10</xdr:col>
      <xdr:colOff>504825</xdr:colOff>
      <xdr:row>23</xdr:row>
      <xdr:rowOff>123825</xdr:rowOff>
    </xdr:to>
    <xdr:sp macro="" textlink="">
      <xdr:nvSpPr>
        <xdr:cNvPr id="15565" name="Rectangle 5"/>
        <xdr:cNvSpPr>
          <a:spLocks noChangeArrowheads="1"/>
        </xdr:cNvSpPr>
      </xdr:nvSpPr>
      <xdr:spPr bwMode="auto">
        <a:xfrm>
          <a:off x="6076950" y="2314575"/>
          <a:ext cx="1695450" cy="19621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300"/>
            </a:lnSpc>
            <a:defRPr sz="1000"/>
          </a:pPr>
          <a:r>
            <a:rPr lang="ja-JP" altLang="en-US" sz="2000" b="0" i="0" u="none" strike="noStrike" baseline="0">
              <a:solidFill>
                <a:srgbClr val="000000"/>
              </a:solidFill>
              <a:latin typeface="ＭＳ Ｐゴシック"/>
              <a:ea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macro="" textlink="">
      <xdr:nvSpPr>
        <xdr:cNvPr id="15566" name="Rectangle 6"/>
        <xdr:cNvSpPr>
          <a:spLocks noChangeArrowheads="1"/>
        </xdr:cNvSpPr>
      </xdr:nvSpPr>
      <xdr:spPr bwMode="auto">
        <a:xfrm>
          <a:off x="8248650" y="3124200"/>
          <a:ext cx="1676400" cy="26670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FF0000"/>
              </a:solidFill>
              <a:latin typeface="ＭＳ Ｐゴシック"/>
              <a:ea typeface="ＭＳ Ｐゴシック"/>
            </a:rPr>
            <a:t>西第１駐車場</a:t>
          </a:r>
        </a:p>
        <a:p>
          <a:pPr algn="l" rtl="0">
            <a:lnSpc>
              <a:spcPts val="2100"/>
            </a:lnSpc>
            <a:defRPr sz="1000"/>
          </a:pPr>
          <a:endParaRPr lang="ja-JP" altLang="en-US" sz="1800" b="0" i="0" u="none" strike="noStrike" baseline="0">
            <a:solidFill>
              <a:srgbClr val="FF0000"/>
            </a:solidFill>
            <a:latin typeface="ＭＳ Ｐゴシック"/>
            <a:ea typeface="ＭＳ Ｐゴシック"/>
          </a:endParaRPr>
        </a:p>
        <a:p>
          <a:pPr algn="l" rtl="0">
            <a:lnSpc>
              <a:spcPts val="2100"/>
            </a:lnSpc>
            <a:defRPr sz="1000"/>
          </a:pPr>
          <a:r>
            <a:rPr lang="ja-JP" altLang="en-US" sz="1800" b="0" i="0" u="none" strike="noStrike" baseline="0">
              <a:solidFill>
                <a:srgbClr val="FF0000"/>
              </a:solidFill>
              <a:latin typeface="ＭＳ Ｐゴシック"/>
              <a:ea typeface="ＭＳ Ｐゴシック"/>
            </a:rPr>
            <a:t>利用できます</a:t>
          </a: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000"/>
            </a:lnSpc>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9</xdr:col>
      <xdr:colOff>466725</xdr:colOff>
      <xdr:row>33</xdr:row>
      <xdr:rowOff>38100</xdr:rowOff>
    </xdr:from>
    <xdr:to>
      <xdr:col>13</xdr:col>
      <xdr:colOff>361950</xdr:colOff>
      <xdr:row>43</xdr:row>
      <xdr:rowOff>104775</xdr:rowOff>
    </xdr:to>
    <xdr:sp macro="" textlink="">
      <xdr:nvSpPr>
        <xdr:cNvPr id="15573" name="Rectangle 7"/>
        <xdr:cNvSpPr>
          <a:spLocks noChangeArrowheads="1"/>
        </xdr:cNvSpPr>
      </xdr:nvSpPr>
      <xdr:spPr bwMode="auto">
        <a:xfrm>
          <a:off x="7048500" y="5972175"/>
          <a:ext cx="2638425" cy="1781175"/>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r>
            <a:rPr lang="ja-JP" altLang="en-US" sz="2000" b="0" i="0" u="none" strike="noStrike" baseline="0">
              <a:solidFill>
                <a:srgbClr val="000000"/>
              </a:solidFill>
              <a:latin typeface="ＭＳ Ｐゴシック"/>
              <a:ea typeface="ＭＳ Ｐゴシック"/>
            </a:rPr>
            <a:t>競輪場駐車場</a:t>
          </a:r>
        </a:p>
        <a:p>
          <a:pPr algn="l" rtl="0">
            <a:lnSpc>
              <a:spcPts val="2400"/>
            </a:lnSpc>
            <a:defRPr sz="1000"/>
          </a:pPr>
          <a:r>
            <a:rPr lang="ja-JP" altLang="en-US" sz="2000" b="0" i="0" u="none" strike="noStrike" baseline="0">
              <a:solidFill>
                <a:srgbClr val="000000"/>
              </a:solidFill>
              <a:latin typeface="ＭＳ Ｐゴシック"/>
              <a:ea typeface="ＭＳ Ｐゴシック"/>
            </a:rPr>
            <a:t>利用出来ません</a:t>
          </a:r>
        </a:p>
      </xdr:txBody>
    </xdr:sp>
    <xdr:clientData/>
  </xdr:twoCellAnchor>
  <xdr:twoCellAnchor>
    <xdr:from>
      <xdr:col>3</xdr:col>
      <xdr:colOff>0</xdr:colOff>
      <xdr:row>18</xdr:row>
      <xdr:rowOff>123825</xdr:rowOff>
    </xdr:from>
    <xdr:to>
      <xdr:col>4</xdr:col>
      <xdr:colOff>533400</xdr:colOff>
      <xdr:row>24</xdr:row>
      <xdr:rowOff>66675</xdr:rowOff>
    </xdr:to>
    <xdr:sp macro="" textlink="">
      <xdr:nvSpPr>
        <xdr:cNvPr id="15574" name="Rectangle 8"/>
        <xdr:cNvSpPr>
          <a:spLocks noChangeArrowheads="1"/>
        </xdr:cNvSpPr>
      </xdr:nvSpPr>
      <xdr:spPr bwMode="auto">
        <a:xfrm>
          <a:off x="2466975" y="3419475"/>
          <a:ext cx="1219200" cy="9715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macro="" textlink="">
      <xdr:nvSpPr>
        <xdr:cNvPr id="17699" name="Line 9"/>
        <xdr:cNvSpPr>
          <a:spLocks noChangeShapeType="1"/>
        </xdr:cNvSpPr>
      </xdr:nvSpPr>
      <xdr:spPr bwMode="auto">
        <a:xfrm>
          <a:off x="5619750" y="6153150"/>
          <a:ext cx="38100" cy="1419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34</xdr:row>
      <xdr:rowOff>28575</xdr:rowOff>
    </xdr:from>
    <xdr:to>
      <xdr:col>8</xdr:col>
      <xdr:colOff>76200</xdr:colOff>
      <xdr:row>43</xdr:row>
      <xdr:rowOff>114300</xdr:rowOff>
    </xdr:to>
    <xdr:sp macro="" textlink="">
      <xdr:nvSpPr>
        <xdr:cNvPr id="17700" name="Line 10"/>
        <xdr:cNvSpPr>
          <a:spLocks noChangeShapeType="1"/>
        </xdr:cNvSpPr>
      </xdr:nvSpPr>
      <xdr:spPr bwMode="auto">
        <a:xfrm>
          <a:off x="5962650" y="6134100"/>
          <a:ext cx="9525" cy="1400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47625</xdr:rowOff>
    </xdr:from>
    <xdr:to>
      <xdr:col>7</xdr:col>
      <xdr:colOff>409575</xdr:colOff>
      <xdr:row>34</xdr:row>
      <xdr:rowOff>76200</xdr:rowOff>
    </xdr:to>
    <xdr:sp macro="" textlink="">
      <xdr:nvSpPr>
        <xdr:cNvPr id="17701" name="Line 11"/>
        <xdr:cNvSpPr>
          <a:spLocks noChangeShapeType="1"/>
        </xdr:cNvSpPr>
      </xdr:nvSpPr>
      <xdr:spPr bwMode="auto">
        <a:xfrm flipH="1">
          <a:off x="0" y="6153150"/>
          <a:ext cx="561975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47625</xdr:rowOff>
    </xdr:from>
    <xdr:to>
      <xdr:col>7</xdr:col>
      <xdr:colOff>457200</xdr:colOff>
      <xdr:row>33</xdr:row>
      <xdr:rowOff>76200</xdr:rowOff>
    </xdr:to>
    <xdr:sp macro="" textlink="">
      <xdr:nvSpPr>
        <xdr:cNvPr id="17702" name="Line 12"/>
        <xdr:cNvSpPr>
          <a:spLocks noChangeShapeType="1"/>
        </xdr:cNvSpPr>
      </xdr:nvSpPr>
      <xdr:spPr bwMode="auto">
        <a:xfrm flipH="1" flipV="1">
          <a:off x="9525" y="5981700"/>
          <a:ext cx="565785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447675</xdr:colOff>
      <xdr:row>27</xdr:row>
      <xdr:rowOff>161925</xdr:rowOff>
    </xdr:from>
    <xdr:to>
      <xdr:col>10</xdr:col>
      <xdr:colOff>609600</xdr:colOff>
      <xdr:row>33</xdr:row>
      <xdr:rowOff>76200</xdr:rowOff>
    </xdr:to>
    <xdr:sp macro="" textlink="">
      <xdr:nvSpPr>
        <xdr:cNvPr id="17703" name="Line 13"/>
        <xdr:cNvSpPr>
          <a:spLocks noChangeShapeType="1"/>
        </xdr:cNvSpPr>
      </xdr:nvSpPr>
      <xdr:spPr bwMode="auto">
        <a:xfrm flipV="1">
          <a:off x="5657850" y="5000625"/>
          <a:ext cx="221932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28</xdr:row>
      <xdr:rowOff>123825</xdr:rowOff>
    </xdr:from>
    <xdr:to>
      <xdr:col>11</xdr:col>
      <xdr:colOff>85725</xdr:colOff>
      <xdr:row>34</xdr:row>
      <xdr:rowOff>28575</xdr:rowOff>
    </xdr:to>
    <xdr:sp macro="" textlink="">
      <xdr:nvSpPr>
        <xdr:cNvPr id="17704" name="Line 14"/>
        <xdr:cNvSpPr>
          <a:spLocks noChangeShapeType="1"/>
        </xdr:cNvSpPr>
      </xdr:nvSpPr>
      <xdr:spPr bwMode="auto">
        <a:xfrm flipV="1">
          <a:off x="5943600" y="5200650"/>
          <a:ext cx="209550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609600</xdr:colOff>
      <xdr:row>11</xdr:row>
      <xdr:rowOff>28575</xdr:rowOff>
    </xdr:from>
    <xdr:to>
      <xdr:col>11</xdr:col>
      <xdr:colOff>47625</xdr:colOff>
      <xdr:row>27</xdr:row>
      <xdr:rowOff>161925</xdr:rowOff>
    </xdr:to>
    <xdr:sp macro="" textlink="">
      <xdr:nvSpPr>
        <xdr:cNvPr id="17705" name="Line 15"/>
        <xdr:cNvSpPr>
          <a:spLocks noChangeShapeType="1"/>
        </xdr:cNvSpPr>
      </xdr:nvSpPr>
      <xdr:spPr bwMode="auto">
        <a:xfrm flipV="1">
          <a:off x="7877175" y="2124075"/>
          <a:ext cx="123825" cy="2876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104775</xdr:colOff>
      <xdr:row>10</xdr:row>
      <xdr:rowOff>142875</xdr:rowOff>
    </xdr:from>
    <xdr:to>
      <xdr:col>11</xdr:col>
      <xdr:colOff>228600</xdr:colOff>
      <xdr:row>28</xdr:row>
      <xdr:rowOff>142875</xdr:rowOff>
    </xdr:to>
    <xdr:sp macro="" textlink="">
      <xdr:nvSpPr>
        <xdr:cNvPr id="17706" name="Line 16"/>
        <xdr:cNvSpPr>
          <a:spLocks noChangeShapeType="1"/>
        </xdr:cNvSpPr>
      </xdr:nvSpPr>
      <xdr:spPr bwMode="auto">
        <a:xfrm flipV="1">
          <a:off x="8058150" y="2066925"/>
          <a:ext cx="123825" cy="3152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266700</xdr:colOff>
      <xdr:row>18</xdr:row>
      <xdr:rowOff>66675</xdr:rowOff>
    </xdr:from>
    <xdr:to>
      <xdr:col>2</xdr:col>
      <xdr:colOff>114300</xdr:colOff>
      <xdr:row>27</xdr:row>
      <xdr:rowOff>19050</xdr:rowOff>
    </xdr:to>
    <xdr:sp macro="" textlink="">
      <xdr:nvSpPr>
        <xdr:cNvPr id="15575" name="Oval 17"/>
        <xdr:cNvSpPr>
          <a:spLocks noChangeArrowheads="1"/>
        </xdr:cNvSpPr>
      </xdr:nvSpPr>
      <xdr:spPr bwMode="auto">
        <a:xfrm>
          <a:off x="266700" y="3362325"/>
          <a:ext cx="1628775" cy="149542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マドンナ</a:t>
          </a:r>
        </a:p>
        <a:p>
          <a:pPr algn="l" rtl="0">
            <a:lnSpc>
              <a:spcPts val="2000"/>
            </a:lnSpc>
            <a:defRPr sz="1000"/>
          </a:pPr>
          <a:r>
            <a:rPr lang="ja-JP" altLang="en-US" sz="1800" b="0" i="0" u="none" strike="noStrike" baseline="0">
              <a:solidFill>
                <a:srgbClr val="000000"/>
              </a:solidFill>
              <a:latin typeface="ＭＳ Ｐゴシック"/>
              <a:ea typeface="ＭＳ Ｐゴシック"/>
            </a:rPr>
            <a:t>球場</a:t>
          </a:r>
        </a:p>
      </xdr:txBody>
    </xdr:sp>
    <xdr:clientData/>
  </xdr:twoCellAnchor>
  <xdr:twoCellAnchor>
    <xdr:from>
      <xdr:col>0</xdr:col>
      <xdr:colOff>85725</xdr:colOff>
      <xdr:row>27</xdr:row>
      <xdr:rowOff>161925</xdr:rowOff>
    </xdr:from>
    <xdr:to>
      <xdr:col>1</xdr:col>
      <xdr:colOff>371475</xdr:colOff>
      <xdr:row>33</xdr:row>
      <xdr:rowOff>9525</xdr:rowOff>
    </xdr:to>
    <xdr:sp macro="" textlink="">
      <xdr:nvSpPr>
        <xdr:cNvPr id="15576" name="Rectangle 18"/>
        <xdr:cNvSpPr>
          <a:spLocks noChangeArrowheads="1"/>
        </xdr:cNvSpPr>
      </xdr:nvSpPr>
      <xdr:spPr bwMode="auto">
        <a:xfrm>
          <a:off x="85725" y="5000625"/>
          <a:ext cx="1381125" cy="9429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マドンナ球場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駐車できません。</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7</xdr:col>
      <xdr:colOff>485775</xdr:colOff>
      <xdr:row>35</xdr:row>
      <xdr:rowOff>123825</xdr:rowOff>
    </xdr:from>
    <xdr:to>
      <xdr:col>8</xdr:col>
      <xdr:colOff>0</xdr:colOff>
      <xdr:row>43</xdr:row>
      <xdr:rowOff>114300</xdr:rowOff>
    </xdr:to>
    <xdr:sp macro="" textlink="">
      <xdr:nvSpPr>
        <xdr:cNvPr id="15577" name="Rectangle 19"/>
        <xdr:cNvSpPr>
          <a:spLocks noChangeArrowheads="1"/>
        </xdr:cNvSpPr>
      </xdr:nvSpPr>
      <xdr:spPr bwMode="auto">
        <a:xfrm>
          <a:off x="5695950" y="6400800"/>
          <a:ext cx="200025" cy="1362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正</a:t>
          </a:r>
        </a:p>
        <a:p>
          <a:pPr algn="l" rtl="0">
            <a:defRPr sz="1000"/>
          </a:pPr>
          <a:r>
            <a:rPr lang="ja-JP" altLang="en-US" sz="1100" b="0" i="0" u="none" strike="noStrike" baseline="0">
              <a:solidFill>
                <a:srgbClr val="000000"/>
              </a:solidFill>
              <a:latin typeface="ＭＳ Ｐゴシック"/>
              <a:ea typeface="ＭＳ Ｐゴシック"/>
            </a:rPr>
            <a:t>面</a:t>
          </a:r>
        </a:p>
        <a:p>
          <a:pPr algn="l" rtl="0">
            <a:defRPr sz="1000"/>
          </a:pPr>
          <a:r>
            <a:rPr lang="ja-JP" altLang="en-US" sz="1100" b="0" i="0" u="none" strike="noStrike" baseline="0">
              <a:solidFill>
                <a:srgbClr val="000000"/>
              </a:solidFill>
              <a:latin typeface="ＭＳ Ｐゴシック"/>
              <a:ea typeface="ＭＳ Ｐゴシック"/>
            </a:rPr>
            <a:t>入</a:t>
          </a:r>
        </a:p>
        <a:p>
          <a:pPr algn="l" rtl="0">
            <a:lnSpc>
              <a:spcPts val="1100"/>
            </a:lnSpc>
            <a:defRPr sz="1000"/>
          </a:pPr>
          <a:r>
            <a:rPr lang="ja-JP" altLang="en-US" sz="1100" b="0" i="0" u="none" strike="noStrike" baseline="0">
              <a:solidFill>
                <a:srgbClr val="000000"/>
              </a:solidFill>
              <a:latin typeface="ＭＳ Ｐゴシック"/>
              <a:ea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macro="" textlink="">
      <xdr:nvSpPr>
        <xdr:cNvPr id="17710" name="Rectangle 20"/>
        <xdr:cNvSpPr>
          <a:spLocks noChangeArrowheads="1"/>
        </xdr:cNvSpPr>
      </xdr:nvSpPr>
      <xdr:spPr bwMode="auto">
        <a:xfrm>
          <a:off x="3505200" y="4371975"/>
          <a:ext cx="304800" cy="76200"/>
        </a:xfrm>
        <a:prstGeom prst="rect">
          <a:avLst/>
        </a:prstGeom>
        <a:solidFill>
          <a:srgbClr val="FFFFFF"/>
        </a:solidFill>
        <a:ln w="9525">
          <a:solidFill>
            <a:srgbClr val="000000"/>
          </a:solidFill>
          <a:miter lim="800000"/>
          <a:headEnd/>
          <a:tailEnd/>
        </a:ln>
      </xdr:spPr>
    </xdr:sp>
    <xdr:clientData/>
  </xdr:twoCellAnchor>
  <xdr:twoCellAnchor>
    <xdr:from>
      <xdr:col>4</xdr:col>
      <xdr:colOff>523875</xdr:colOff>
      <xdr:row>19</xdr:row>
      <xdr:rowOff>38100</xdr:rowOff>
    </xdr:from>
    <xdr:to>
      <xdr:col>4</xdr:col>
      <xdr:colOff>666750</xdr:colOff>
      <xdr:row>24</xdr:row>
      <xdr:rowOff>47625</xdr:rowOff>
    </xdr:to>
    <xdr:sp macro="" textlink="">
      <xdr:nvSpPr>
        <xdr:cNvPr id="17711" name="Rectangle 21"/>
        <xdr:cNvSpPr>
          <a:spLocks noChangeArrowheads="1"/>
        </xdr:cNvSpPr>
      </xdr:nvSpPr>
      <xdr:spPr bwMode="auto">
        <a:xfrm>
          <a:off x="3676650" y="3505200"/>
          <a:ext cx="142875" cy="866775"/>
        </a:xfrm>
        <a:prstGeom prst="rect">
          <a:avLst/>
        </a:prstGeom>
        <a:solidFill>
          <a:srgbClr val="FFFFFF"/>
        </a:solidFill>
        <a:ln w="9525">
          <a:solidFill>
            <a:srgbClr val="000000"/>
          </a:solidFill>
          <a:miter lim="800000"/>
          <a:headEnd/>
          <a:tailEnd/>
        </a:ln>
      </xdr:spPr>
    </xdr:sp>
    <xdr:clientData/>
  </xdr:twoCellAnchor>
  <xdr:twoCellAnchor>
    <xdr:from>
      <xdr:col>10</xdr:col>
      <xdr:colOff>457200</xdr:colOff>
      <xdr:row>8</xdr:row>
      <xdr:rowOff>104775</xdr:rowOff>
    </xdr:from>
    <xdr:to>
      <xdr:col>11</xdr:col>
      <xdr:colOff>47625</xdr:colOff>
      <xdr:row>11</xdr:row>
      <xdr:rowOff>28575</xdr:rowOff>
    </xdr:to>
    <xdr:sp macro="" textlink="">
      <xdr:nvSpPr>
        <xdr:cNvPr id="17712" name="Line 22"/>
        <xdr:cNvSpPr>
          <a:spLocks noChangeShapeType="1"/>
        </xdr:cNvSpPr>
      </xdr:nvSpPr>
      <xdr:spPr bwMode="auto">
        <a:xfrm flipH="1" flipV="1">
          <a:off x="7724775" y="1685925"/>
          <a:ext cx="276225"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7</xdr:row>
      <xdr:rowOff>104775</xdr:rowOff>
    </xdr:from>
    <xdr:to>
      <xdr:col>11</xdr:col>
      <xdr:colOff>257175</xdr:colOff>
      <xdr:row>10</xdr:row>
      <xdr:rowOff>142875</xdr:rowOff>
    </xdr:to>
    <xdr:sp macro="" textlink="">
      <xdr:nvSpPr>
        <xdr:cNvPr id="17713" name="Line 23"/>
        <xdr:cNvSpPr>
          <a:spLocks noChangeShapeType="1"/>
        </xdr:cNvSpPr>
      </xdr:nvSpPr>
      <xdr:spPr bwMode="auto">
        <a:xfrm flipH="1" flipV="1">
          <a:off x="7791450" y="1514475"/>
          <a:ext cx="419100" cy="552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8</xdr:row>
      <xdr:rowOff>47625</xdr:rowOff>
    </xdr:from>
    <xdr:to>
      <xdr:col>10</xdr:col>
      <xdr:colOff>457200</xdr:colOff>
      <xdr:row>8</xdr:row>
      <xdr:rowOff>57150</xdr:rowOff>
    </xdr:to>
    <xdr:sp macro="" textlink="">
      <xdr:nvSpPr>
        <xdr:cNvPr id="17714" name="Line 24"/>
        <xdr:cNvSpPr>
          <a:spLocks noChangeShapeType="1"/>
        </xdr:cNvSpPr>
      </xdr:nvSpPr>
      <xdr:spPr bwMode="auto">
        <a:xfrm flipH="1" flipV="1">
          <a:off x="381000" y="1628775"/>
          <a:ext cx="73437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7</xdr:row>
      <xdr:rowOff>76200</xdr:rowOff>
    </xdr:from>
    <xdr:to>
      <xdr:col>10</xdr:col>
      <xdr:colOff>533400</xdr:colOff>
      <xdr:row>7</xdr:row>
      <xdr:rowOff>85725</xdr:rowOff>
    </xdr:to>
    <xdr:sp macro="" textlink="">
      <xdr:nvSpPr>
        <xdr:cNvPr id="17715" name="Line 25"/>
        <xdr:cNvSpPr>
          <a:spLocks noChangeShapeType="1"/>
        </xdr:cNvSpPr>
      </xdr:nvSpPr>
      <xdr:spPr bwMode="auto">
        <a:xfrm flipH="1" flipV="1">
          <a:off x="371475" y="1485900"/>
          <a:ext cx="74295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4</xdr:row>
      <xdr:rowOff>66675</xdr:rowOff>
    </xdr:from>
    <xdr:to>
      <xdr:col>6</xdr:col>
      <xdr:colOff>638175</xdr:colOff>
      <xdr:row>7</xdr:row>
      <xdr:rowOff>9525</xdr:rowOff>
    </xdr:to>
    <xdr:sp macro="" textlink="">
      <xdr:nvSpPr>
        <xdr:cNvPr id="15578" name="Rectangle 26"/>
        <xdr:cNvSpPr>
          <a:spLocks noChangeArrowheads="1"/>
        </xdr:cNvSpPr>
      </xdr:nvSpPr>
      <xdr:spPr bwMode="auto">
        <a:xfrm>
          <a:off x="1123950" y="990600"/>
          <a:ext cx="4038600" cy="42862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7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   南側駐車場：駐車できます。</a:t>
          </a:r>
        </a:p>
        <a:p>
          <a:pPr algn="ctr" rtl="0">
            <a:lnSpc>
              <a:spcPts val="1700"/>
            </a:lnSpc>
            <a:defRPr sz="1000"/>
          </a:pPr>
          <a:r>
            <a:rPr lang="ja-JP" altLang="en-US" sz="1400" b="0" i="0" u="none" strike="noStrike" baseline="0">
              <a:solidFill>
                <a:srgbClr val="000000"/>
              </a:solidFill>
              <a:latin typeface="ＭＳ Ｐゴシック"/>
              <a:ea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133350</xdr:rowOff>
    </xdr:to>
    <xdr:sp macro="" textlink="">
      <xdr:nvSpPr>
        <xdr:cNvPr id="15579" name="Oval 27"/>
        <xdr:cNvSpPr>
          <a:spLocks noChangeArrowheads="1"/>
        </xdr:cNvSpPr>
      </xdr:nvSpPr>
      <xdr:spPr bwMode="auto">
        <a:xfrm>
          <a:off x="304800" y="1695450"/>
          <a:ext cx="1971675" cy="1562100"/>
        </a:xfrm>
        <a:prstGeom prst="ellipse">
          <a:avLst/>
        </a:prstGeom>
        <a:solidFill>
          <a:srgbClr val="FFFFFF"/>
        </a:solidFill>
        <a:ln w="9525">
          <a:solidFill>
            <a:srgbClr val="000000"/>
          </a:solidFill>
          <a:round/>
          <a:headEnd/>
          <a:tailEnd/>
        </a:ln>
      </xdr:spPr>
      <xdr:txBody>
        <a:bodyPr vertOverflow="clip" wrap="square" lIns="36576" tIns="22860" rIns="0" bIns="0" anchor="t" upright="1"/>
        <a:lstStyle/>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坊ちゃん</a:t>
          </a:r>
        </a:p>
        <a:p>
          <a:pPr algn="l" rtl="0">
            <a:lnSpc>
              <a:spcPts val="2100"/>
            </a:lnSpc>
            <a:defRPr sz="1000"/>
          </a:pPr>
          <a:r>
            <a:rPr lang="ja-JP" altLang="en-US" sz="1800" b="0" i="0" u="none" strike="noStrike" baseline="0">
              <a:solidFill>
                <a:srgbClr val="000000"/>
              </a:solidFill>
              <a:latin typeface="ＭＳ Ｐゴシック"/>
              <a:ea typeface="ＭＳ Ｐゴシック"/>
            </a:rPr>
            <a:t>球場</a:t>
          </a: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3</xdr:col>
      <xdr:colOff>152400</xdr:colOff>
      <xdr:row>10</xdr:row>
      <xdr:rowOff>0</xdr:rowOff>
    </xdr:from>
    <xdr:to>
      <xdr:col>4</xdr:col>
      <xdr:colOff>600075</xdr:colOff>
      <xdr:row>12</xdr:row>
      <xdr:rowOff>152400</xdr:rowOff>
    </xdr:to>
    <xdr:sp macro="" textlink="">
      <xdr:nvSpPr>
        <xdr:cNvPr id="15580" name="Rectangle 28"/>
        <xdr:cNvSpPr>
          <a:spLocks noChangeArrowheads="1"/>
        </xdr:cNvSpPr>
      </xdr:nvSpPr>
      <xdr:spPr bwMode="auto">
        <a:xfrm>
          <a:off x="2619375" y="1924050"/>
          <a:ext cx="1133475"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テニスコート</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200025</xdr:colOff>
      <xdr:row>22</xdr:row>
      <xdr:rowOff>0</xdr:rowOff>
    </xdr:from>
    <xdr:to>
      <xdr:col>2</xdr:col>
      <xdr:colOff>676275</xdr:colOff>
      <xdr:row>24</xdr:row>
      <xdr:rowOff>47625</xdr:rowOff>
    </xdr:to>
    <xdr:sp macro="" textlink="">
      <xdr:nvSpPr>
        <xdr:cNvPr id="15581" name="Rectangle 29"/>
        <xdr:cNvSpPr>
          <a:spLocks noChangeArrowheads="1"/>
        </xdr:cNvSpPr>
      </xdr:nvSpPr>
      <xdr:spPr bwMode="auto">
        <a:xfrm>
          <a:off x="1981200" y="3981450"/>
          <a:ext cx="476250"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クラブバス</a:t>
          </a:r>
        </a:p>
      </xdr:txBody>
    </xdr:sp>
    <xdr:clientData/>
  </xdr:twoCellAnchor>
  <xdr:twoCellAnchor>
    <xdr:from>
      <xdr:col>0</xdr:col>
      <xdr:colOff>762000</xdr:colOff>
      <xdr:row>2</xdr:row>
      <xdr:rowOff>9525</xdr:rowOff>
    </xdr:from>
    <xdr:to>
      <xdr:col>6</xdr:col>
      <xdr:colOff>476250</xdr:colOff>
      <xdr:row>4</xdr:row>
      <xdr:rowOff>0</xdr:rowOff>
    </xdr:to>
    <xdr:sp macro="" textlink="">
      <xdr:nvSpPr>
        <xdr:cNvPr id="15582" name="Rectangle 30"/>
        <xdr:cNvSpPr>
          <a:spLocks noChangeArrowheads="1"/>
        </xdr:cNvSpPr>
      </xdr:nvSpPr>
      <xdr:spPr bwMode="auto">
        <a:xfrm>
          <a:off x="762000" y="352425"/>
          <a:ext cx="4238625" cy="5715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2000"/>
            </a:lnSpc>
            <a:defRPr sz="1000"/>
          </a:pPr>
          <a:r>
            <a:rPr lang="ja-JP" altLang="en-US" sz="1600" b="0" i="0" u="none" strike="noStrike" baseline="0">
              <a:solidFill>
                <a:srgbClr val="339966"/>
              </a:solidFill>
              <a:latin typeface="ＭＳ Ｐゴシック"/>
              <a:ea typeface="ＭＳ Ｐゴシック"/>
            </a:rPr>
            <a:t>臨時駐車場ー１</a:t>
          </a:r>
        </a:p>
        <a:p>
          <a:pPr algn="l" rtl="0">
            <a:lnSpc>
              <a:spcPts val="2000"/>
            </a:lnSpc>
            <a:defRPr sz="1000"/>
          </a:pPr>
          <a:r>
            <a:rPr lang="ja-JP" altLang="en-US" sz="1600" b="0" i="0" u="none" strike="noStrike" baseline="0">
              <a:solidFill>
                <a:srgbClr val="339966"/>
              </a:solidFill>
              <a:latin typeface="ＭＳ Ｐゴシック"/>
              <a:ea typeface="ＭＳ Ｐゴシック"/>
            </a:rPr>
            <a:t>　　　　　　　　現在はありません</a:t>
          </a:r>
        </a:p>
        <a:p>
          <a:pPr algn="l" rtl="0">
            <a:lnSpc>
              <a:spcPts val="1700"/>
            </a:lnSpc>
            <a:defRPr sz="1000"/>
          </a:pPr>
          <a:endParaRPr lang="ja-JP" altLang="en-US" sz="1400" b="0" i="0" u="none" strike="noStrike" baseline="0">
            <a:solidFill>
              <a:srgbClr val="339966"/>
            </a:solidFill>
            <a:latin typeface="ＭＳ Ｐゴシック"/>
            <a:ea typeface="ＭＳ Ｐゴシック"/>
          </a:endParaRPr>
        </a:p>
        <a:p>
          <a:pPr algn="l" rtl="0">
            <a:lnSpc>
              <a:spcPts val="1600"/>
            </a:lnSpc>
            <a:defRPr sz="1000"/>
          </a:pPr>
          <a:endParaRPr lang="ja-JP" altLang="en-US" sz="1400" b="0" i="0" u="none" strike="noStrike" baseline="0">
            <a:solidFill>
              <a:srgbClr val="339966"/>
            </a:solidFill>
            <a:latin typeface="ＭＳ Ｐゴシック"/>
            <a:ea typeface="ＭＳ Ｐゴシック"/>
          </a:endParaRPr>
        </a:p>
      </xdr:txBody>
    </xdr:sp>
    <xdr:clientData/>
  </xdr:twoCellAnchor>
  <xdr:twoCellAnchor>
    <xdr:from>
      <xdr:col>7</xdr:col>
      <xdr:colOff>276225</xdr:colOff>
      <xdr:row>2</xdr:row>
      <xdr:rowOff>142875</xdr:rowOff>
    </xdr:from>
    <xdr:to>
      <xdr:col>12</xdr:col>
      <xdr:colOff>561975</xdr:colOff>
      <xdr:row>4</xdr:row>
      <xdr:rowOff>28575</xdr:rowOff>
    </xdr:to>
    <xdr:sp macro="" textlink="">
      <xdr:nvSpPr>
        <xdr:cNvPr id="15583" name="Rectangle 31"/>
        <xdr:cNvSpPr>
          <a:spLocks noChangeArrowheads="1"/>
        </xdr:cNvSpPr>
      </xdr:nvSpPr>
      <xdr:spPr bwMode="auto">
        <a:xfrm>
          <a:off x="5486400" y="485775"/>
          <a:ext cx="3714750" cy="4667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339966"/>
              </a:solidFill>
              <a:latin typeface="ＭＳ Ｐゴシック"/>
              <a:ea typeface="ＭＳ Ｐゴシック"/>
            </a:rPr>
            <a:t>臨時駐車場ー２</a:t>
          </a:r>
        </a:p>
        <a:p>
          <a:pPr algn="l" rtl="0">
            <a:defRPr sz="1000"/>
          </a:pPr>
          <a:r>
            <a:rPr lang="ja-JP" altLang="en-US" sz="1600" b="0" i="0" u="none" strike="noStrike" baseline="0">
              <a:solidFill>
                <a:srgbClr val="339966"/>
              </a:solidFill>
              <a:latin typeface="ＭＳ Ｐゴシック"/>
              <a:ea typeface="ＭＳ Ｐゴシック"/>
            </a:rPr>
            <a:t>　　　　　　　　現在はありません</a:t>
          </a:r>
        </a:p>
        <a:p>
          <a:pPr algn="l" rtl="0">
            <a:defRPr sz="1000"/>
          </a:pPr>
          <a:endParaRPr lang="ja-JP" altLang="en-US" sz="1600" b="0" i="0" u="none" strike="noStrike" baseline="0">
            <a:solidFill>
              <a:srgbClr val="339966"/>
            </a:solidFill>
            <a:latin typeface="ＭＳ Ｐゴシック"/>
            <a:ea typeface="ＭＳ Ｐゴシック"/>
          </a:endParaRPr>
        </a:p>
        <a:p>
          <a:pPr algn="l" rtl="0">
            <a:defRPr sz="1000"/>
          </a:pPr>
          <a:endParaRPr lang="ja-JP" altLang="en-US" sz="1600" b="0" i="0" u="none" strike="noStrike" baseline="0">
            <a:solidFill>
              <a:srgbClr val="339966"/>
            </a:solidFill>
            <a:latin typeface="ＭＳ Ｐゴシック"/>
            <a:ea typeface="ＭＳ Ｐゴシック"/>
          </a:endParaRPr>
        </a:p>
      </xdr:txBody>
    </xdr:sp>
    <xdr:clientData/>
  </xdr:twoCellAnchor>
  <xdr:twoCellAnchor>
    <xdr:from>
      <xdr:col>3</xdr:col>
      <xdr:colOff>161925</xdr:colOff>
      <xdr:row>26</xdr:row>
      <xdr:rowOff>104775</xdr:rowOff>
    </xdr:from>
    <xdr:to>
      <xdr:col>5</xdr:col>
      <xdr:colOff>161925</xdr:colOff>
      <xdr:row>29</xdr:row>
      <xdr:rowOff>95250</xdr:rowOff>
    </xdr:to>
    <xdr:sp macro="" textlink="">
      <xdr:nvSpPr>
        <xdr:cNvPr id="15584" name="Rectangle 1"/>
        <xdr:cNvSpPr>
          <a:spLocks noChangeArrowheads="1"/>
        </xdr:cNvSpPr>
      </xdr:nvSpPr>
      <xdr:spPr bwMode="auto">
        <a:xfrm>
          <a:off x="2628900" y="4772025"/>
          <a:ext cx="1371600" cy="571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FF"/>
              </a:solidFill>
              <a:latin typeface="ＭＳ Ｐゴシック"/>
              <a:ea typeface="ＭＳ Ｐゴシック"/>
            </a:rPr>
            <a:t>北第３駐車場：　</a:t>
          </a:r>
        </a:p>
        <a:p>
          <a:pPr algn="l" rtl="0">
            <a:defRPr sz="1000"/>
          </a:pPr>
          <a:r>
            <a:rPr lang="ja-JP" altLang="en-US" sz="1100" b="0" i="0" u="none" strike="noStrike" baseline="0">
              <a:solidFill>
                <a:srgbClr val="FF00FF"/>
              </a:solidFill>
              <a:latin typeface="ＭＳ Ｐゴシック"/>
              <a:ea typeface="ＭＳ Ｐゴシック"/>
            </a:rPr>
            <a:t>マナーを守ってご使用下さい。</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495300</xdr:colOff>
      <xdr:row>27</xdr:row>
      <xdr:rowOff>85725</xdr:rowOff>
    </xdr:from>
    <xdr:to>
      <xdr:col>3</xdr:col>
      <xdr:colOff>76200</xdr:colOff>
      <xdr:row>32</xdr:row>
      <xdr:rowOff>47625</xdr:rowOff>
    </xdr:to>
    <xdr:sp macro="" textlink="">
      <xdr:nvSpPr>
        <xdr:cNvPr id="15585" name="Rectangle 2"/>
        <xdr:cNvSpPr>
          <a:spLocks noChangeArrowheads="1"/>
        </xdr:cNvSpPr>
      </xdr:nvSpPr>
      <xdr:spPr bwMode="auto">
        <a:xfrm>
          <a:off x="1590675" y="4924425"/>
          <a:ext cx="952500" cy="8858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北第２駐車場</a:t>
          </a:r>
        </a:p>
        <a:p>
          <a:pPr algn="l" rtl="0">
            <a:lnSpc>
              <a:spcPts val="1500"/>
            </a:lnSpc>
            <a:defRPr sz="1000"/>
          </a:pPr>
          <a:r>
            <a:rPr lang="ja-JP" altLang="en-US" sz="1200" b="0" i="0" u="none" strike="noStrike" baseline="0">
              <a:solidFill>
                <a:srgbClr val="000000"/>
              </a:solidFill>
              <a:latin typeface="ＭＳ Ｐゴシック"/>
              <a:ea typeface="ＭＳ Ｐゴシック"/>
            </a:rPr>
            <a:t>クラブ役員</a:t>
          </a:r>
        </a:p>
        <a:p>
          <a:pPr algn="l" rtl="0">
            <a:lnSpc>
              <a:spcPts val="1400"/>
            </a:lnSpc>
            <a:defRPr sz="1000"/>
          </a:pPr>
          <a:r>
            <a:rPr lang="ja-JP" altLang="en-US" sz="1200" b="0" i="0" u="none" strike="noStrike" baseline="0">
              <a:solidFill>
                <a:srgbClr val="000000"/>
              </a:solidFill>
              <a:latin typeface="ＭＳ Ｐゴシック"/>
              <a:ea typeface="ＭＳ Ｐゴシック"/>
            </a:rPr>
            <a:t>各クラブ</a:t>
          </a:r>
        </a:p>
        <a:p>
          <a:pPr algn="l" rtl="0">
            <a:lnSpc>
              <a:spcPts val="1500"/>
            </a:lnSpc>
            <a:defRPr sz="1000"/>
          </a:pPr>
          <a:r>
            <a:rPr lang="ja-JP" altLang="en-US" sz="1200" b="0" i="0" u="none" strike="noStrike" baseline="0">
              <a:solidFill>
                <a:srgbClr val="000000"/>
              </a:solidFill>
              <a:latin typeface="ＭＳ Ｐゴシック"/>
              <a:ea typeface="ＭＳ Ｐゴシック"/>
            </a:rPr>
            <a:t>ワゴン車</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3</xdr:col>
      <xdr:colOff>200025</xdr:colOff>
      <xdr:row>30</xdr:row>
      <xdr:rowOff>76200</xdr:rowOff>
    </xdr:from>
    <xdr:to>
      <xdr:col>5</xdr:col>
      <xdr:colOff>304800</xdr:colOff>
      <xdr:row>32</xdr:row>
      <xdr:rowOff>152400</xdr:rowOff>
    </xdr:to>
    <xdr:sp macro="" textlink="">
      <xdr:nvSpPr>
        <xdr:cNvPr id="15586" name="Rectangle 3"/>
        <xdr:cNvSpPr>
          <a:spLocks noChangeArrowheads="1"/>
        </xdr:cNvSpPr>
      </xdr:nvSpPr>
      <xdr:spPr bwMode="auto">
        <a:xfrm>
          <a:off x="2667000" y="5495925"/>
          <a:ext cx="1476375" cy="4191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武道館駐車場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28575</xdr:rowOff>
    </xdr:to>
    <xdr:sp macro="" textlink="">
      <xdr:nvSpPr>
        <xdr:cNvPr id="15595" name="Rectangle 4"/>
        <xdr:cNvSpPr>
          <a:spLocks noChangeArrowheads="1"/>
        </xdr:cNvSpPr>
      </xdr:nvSpPr>
      <xdr:spPr bwMode="auto">
        <a:xfrm>
          <a:off x="4286250" y="3676650"/>
          <a:ext cx="847725" cy="17716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000"/>
            </a:lnSpc>
            <a:defRPr sz="1000"/>
          </a:pPr>
          <a:r>
            <a:rPr lang="ja-JP" altLang="en-US" sz="1800" b="0" i="0" u="none" strike="noStrike" baseline="0">
              <a:solidFill>
                <a:srgbClr val="000000"/>
              </a:solidFill>
              <a:latin typeface="ＭＳ Ｐゴシック"/>
              <a:ea typeface="ＭＳ Ｐゴシック"/>
            </a:rPr>
            <a:t>武道館</a:t>
          </a:r>
        </a:p>
      </xdr:txBody>
    </xdr:sp>
    <xdr:clientData/>
  </xdr:twoCellAnchor>
  <xdr:twoCellAnchor>
    <xdr:from>
      <xdr:col>8</xdr:col>
      <xdr:colOff>180975</xdr:colOff>
      <xdr:row>12</xdr:row>
      <xdr:rowOff>47625</xdr:rowOff>
    </xdr:from>
    <xdr:to>
      <xdr:col>10</xdr:col>
      <xdr:colOff>504825</xdr:colOff>
      <xdr:row>23</xdr:row>
      <xdr:rowOff>123825</xdr:rowOff>
    </xdr:to>
    <xdr:sp macro="" textlink="">
      <xdr:nvSpPr>
        <xdr:cNvPr id="15596" name="Rectangle 5"/>
        <xdr:cNvSpPr>
          <a:spLocks noChangeArrowheads="1"/>
        </xdr:cNvSpPr>
      </xdr:nvSpPr>
      <xdr:spPr bwMode="auto">
        <a:xfrm>
          <a:off x="6076950" y="2314575"/>
          <a:ext cx="1695450" cy="19621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300"/>
            </a:lnSpc>
            <a:defRPr sz="1000"/>
          </a:pPr>
          <a:r>
            <a:rPr lang="ja-JP" altLang="en-US" sz="2000" b="0" i="0" u="none" strike="noStrike" baseline="0">
              <a:solidFill>
                <a:srgbClr val="000000"/>
              </a:solidFill>
              <a:latin typeface="ＭＳ Ｐゴシック"/>
              <a:ea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macro="" textlink="">
      <xdr:nvSpPr>
        <xdr:cNvPr id="15597" name="Rectangle 6"/>
        <xdr:cNvSpPr>
          <a:spLocks noChangeArrowheads="1"/>
        </xdr:cNvSpPr>
      </xdr:nvSpPr>
      <xdr:spPr bwMode="auto">
        <a:xfrm>
          <a:off x="8248650" y="3124200"/>
          <a:ext cx="1676400" cy="26670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FF0000"/>
              </a:solidFill>
              <a:latin typeface="ＭＳ Ｐゴシック"/>
              <a:ea typeface="ＭＳ Ｐゴシック"/>
            </a:rPr>
            <a:t>西第１駐車場</a:t>
          </a:r>
        </a:p>
        <a:p>
          <a:pPr algn="l" rtl="0">
            <a:lnSpc>
              <a:spcPts val="2100"/>
            </a:lnSpc>
            <a:defRPr sz="1000"/>
          </a:pPr>
          <a:endParaRPr lang="ja-JP" altLang="en-US" sz="1800" b="0" i="0" u="none" strike="noStrike" baseline="0">
            <a:solidFill>
              <a:srgbClr val="FF0000"/>
            </a:solidFill>
            <a:latin typeface="ＭＳ Ｐゴシック"/>
            <a:ea typeface="ＭＳ Ｐゴシック"/>
          </a:endParaRPr>
        </a:p>
        <a:p>
          <a:pPr algn="l" rtl="0">
            <a:lnSpc>
              <a:spcPts val="2100"/>
            </a:lnSpc>
            <a:defRPr sz="1000"/>
          </a:pPr>
          <a:r>
            <a:rPr lang="ja-JP" altLang="en-US" sz="1800" b="0" i="0" u="none" strike="noStrike" baseline="0">
              <a:solidFill>
                <a:srgbClr val="FF0000"/>
              </a:solidFill>
              <a:latin typeface="ＭＳ Ｐゴシック"/>
              <a:ea typeface="ＭＳ Ｐゴシック"/>
            </a:rPr>
            <a:t>利用できます</a:t>
          </a: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000"/>
            </a:lnSpc>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9</xdr:col>
      <xdr:colOff>466725</xdr:colOff>
      <xdr:row>33</xdr:row>
      <xdr:rowOff>38100</xdr:rowOff>
    </xdr:from>
    <xdr:to>
      <xdr:col>13</xdr:col>
      <xdr:colOff>361950</xdr:colOff>
      <xdr:row>43</xdr:row>
      <xdr:rowOff>104775</xdr:rowOff>
    </xdr:to>
    <xdr:sp macro="" textlink="">
      <xdr:nvSpPr>
        <xdr:cNvPr id="15604" name="Rectangle 7"/>
        <xdr:cNvSpPr>
          <a:spLocks noChangeArrowheads="1"/>
        </xdr:cNvSpPr>
      </xdr:nvSpPr>
      <xdr:spPr bwMode="auto">
        <a:xfrm>
          <a:off x="7048500" y="5972175"/>
          <a:ext cx="2638425" cy="1781175"/>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2400"/>
            </a:lnSpc>
            <a:defRPr sz="1000"/>
          </a:pPr>
          <a:r>
            <a:rPr lang="ja-JP" altLang="en-US" sz="2000" b="0" i="0" u="none" strike="noStrike" baseline="0">
              <a:solidFill>
                <a:srgbClr val="000000"/>
              </a:solidFill>
              <a:latin typeface="ＭＳ Ｐゴシック"/>
              <a:ea typeface="ＭＳ Ｐゴシック"/>
            </a:rPr>
            <a:t>競輪場駐車場</a:t>
          </a:r>
        </a:p>
        <a:p>
          <a:pPr algn="l" rtl="0">
            <a:lnSpc>
              <a:spcPts val="2400"/>
            </a:lnSpc>
            <a:defRPr sz="1000"/>
          </a:pPr>
          <a:r>
            <a:rPr lang="ja-JP" altLang="en-US" sz="2000" b="0" i="0" u="none" strike="noStrike" baseline="0">
              <a:solidFill>
                <a:srgbClr val="000000"/>
              </a:solidFill>
              <a:latin typeface="ＭＳ Ｐゴシック"/>
              <a:ea typeface="ＭＳ Ｐゴシック"/>
            </a:rPr>
            <a:t>利用出来ません</a:t>
          </a:r>
        </a:p>
      </xdr:txBody>
    </xdr:sp>
    <xdr:clientData/>
  </xdr:twoCellAnchor>
  <xdr:twoCellAnchor>
    <xdr:from>
      <xdr:col>3</xdr:col>
      <xdr:colOff>0</xdr:colOff>
      <xdr:row>18</xdr:row>
      <xdr:rowOff>123825</xdr:rowOff>
    </xdr:from>
    <xdr:to>
      <xdr:col>4</xdr:col>
      <xdr:colOff>533400</xdr:colOff>
      <xdr:row>24</xdr:row>
      <xdr:rowOff>66675</xdr:rowOff>
    </xdr:to>
    <xdr:sp macro="" textlink="">
      <xdr:nvSpPr>
        <xdr:cNvPr id="15605" name="Rectangle 8"/>
        <xdr:cNvSpPr>
          <a:spLocks noChangeArrowheads="1"/>
        </xdr:cNvSpPr>
      </xdr:nvSpPr>
      <xdr:spPr bwMode="auto">
        <a:xfrm>
          <a:off x="2466975" y="3419475"/>
          <a:ext cx="1219200" cy="971550"/>
        </a:xfrm>
        <a:prstGeom prst="rect">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lnSpc>
              <a:spcPts val="2400"/>
            </a:lnSpc>
            <a:defRPr sz="1000"/>
          </a:pPr>
          <a:endParaRPr lang="ja-JP" altLang="en-US" sz="20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macro="" textlink="">
      <xdr:nvSpPr>
        <xdr:cNvPr id="17730" name="Line 9"/>
        <xdr:cNvSpPr>
          <a:spLocks noChangeShapeType="1"/>
        </xdr:cNvSpPr>
      </xdr:nvSpPr>
      <xdr:spPr bwMode="auto">
        <a:xfrm>
          <a:off x="5619750" y="6153150"/>
          <a:ext cx="38100" cy="1419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34</xdr:row>
      <xdr:rowOff>28575</xdr:rowOff>
    </xdr:from>
    <xdr:to>
      <xdr:col>8</xdr:col>
      <xdr:colOff>76200</xdr:colOff>
      <xdr:row>43</xdr:row>
      <xdr:rowOff>114300</xdr:rowOff>
    </xdr:to>
    <xdr:sp macro="" textlink="">
      <xdr:nvSpPr>
        <xdr:cNvPr id="17731" name="Line 10"/>
        <xdr:cNvSpPr>
          <a:spLocks noChangeShapeType="1"/>
        </xdr:cNvSpPr>
      </xdr:nvSpPr>
      <xdr:spPr bwMode="auto">
        <a:xfrm>
          <a:off x="5962650" y="6134100"/>
          <a:ext cx="9525" cy="1400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47625</xdr:rowOff>
    </xdr:from>
    <xdr:to>
      <xdr:col>7</xdr:col>
      <xdr:colOff>409575</xdr:colOff>
      <xdr:row>34</xdr:row>
      <xdr:rowOff>76200</xdr:rowOff>
    </xdr:to>
    <xdr:sp macro="" textlink="">
      <xdr:nvSpPr>
        <xdr:cNvPr id="17732" name="Line 11"/>
        <xdr:cNvSpPr>
          <a:spLocks noChangeShapeType="1"/>
        </xdr:cNvSpPr>
      </xdr:nvSpPr>
      <xdr:spPr bwMode="auto">
        <a:xfrm flipH="1">
          <a:off x="0" y="6153150"/>
          <a:ext cx="561975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33</xdr:row>
      <xdr:rowOff>47625</xdr:rowOff>
    </xdr:from>
    <xdr:to>
      <xdr:col>7</xdr:col>
      <xdr:colOff>457200</xdr:colOff>
      <xdr:row>33</xdr:row>
      <xdr:rowOff>76200</xdr:rowOff>
    </xdr:to>
    <xdr:sp macro="" textlink="">
      <xdr:nvSpPr>
        <xdr:cNvPr id="17733" name="Line 12"/>
        <xdr:cNvSpPr>
          <a:spLocks noChangeShapeType="1"/>
        </xdr:cNvSpPr>
      </xdr:nvSpPr>
      <xdr:spPr bwMode="auto">
        <a:xfrm flipH="1" flipV="1">
          <a:off x="9525" y="5981700"/>
          <a:ext cx="5657850" cy="28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447675</xdr:colOff>
      <xdr:row>27</xdr:row>
      <xdr:rowOff>161925</xdr:rowOff>
    </xdr:from>
    <xdr:to>
      <xdr:col>10</xdr:col>
      <xdr:colOff>609600</xdr:colOff>
      <xdr:row>33</xdr:row>
      <xdr:rowOff>76200</xdr:rowOff>
    </xdr:to>
    <xdr:sp macro="" textlink="">
      <xdr:nvSpPr>
        <xdr:cNvPr id="17734" name="Line 13"/>
        <xdr:cNvSpPr>
          <a:spLocks noChangeShapeType="1"/>
        </xdr:cNvSpPr>
      </xdr:nvSpPr>
      <xdr:spPr bwMode="auto">
        <a:xfrm flipV="1">
          <a:off x="5657850" y="5000625"/>
          <a:ext cx="221932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28</xdr:row>
      <xdr:rowOff>123825</xdr:rowOff>
    </xdr:from>
    <xdr:to>
      <xdr:col>11</xdr:col>
      <xdr:colOff>85725</xdr:colOff>
      <xdr:row>34</xdr:row>
      <xdr:rowOff>28575</xdr:rowOff>
    </xdr:to>
    <xdr:sp macro="" textlink="">
      <xdr:nvSpPr>
        <xdr:cNvPr id="17735" name="Line 14"/>
        <xdr:cNvSpPr>
          <a:spLocks noChangeShapeType="1"/>
        </xdr:cNvSpPr>
      </xdr:nvSpPr>
      <xdr:spPr bwMode="auto">
        <a:xfrm flipV="1">
          <a:off x="5943600" y="5200650"/>
          <a:ext cx="209550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609600</xdr:colOff>
      <xdr:row>11</xdr:row>
      <xdr:rowOff>28575</xdr:rowOff>
    </xdr:from>
    <xdr:to>
      <xdr:col>11</xdr:col>
      <xdr:colOff>47625</xdr:colOff>
      <xdr:row>27</xdr:row>
      <xdr:rowOff>161925</xdr:rowOff>
    </xdr:to>
    <xdr:sp macro="" textlink="">
      <xdr:nvSpPr>
        <xdr:cNvPr id="17736" name="Line 15"/>
        <xdr:cNvSpPr>
          <a:spLocks noChangeShapeType="1"/>
        </xdr:cNvSpPr>
      </xdr:nvSpPr>
      <xdr:spPr bwMode="auto">
        <a:xfrm flipV="1">
          <a:off x="7877175" y="2124075"/>
          <a:ext cx="123825" cy="2876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104775</xdr:colOff>
      <xdr:row>10</xdr:row>
      <xdr:rowOff>142875</xdr:rowOff>
    </xdr:from>
    <xdr:to>
      <xdr:col>11</xdr:col>
      <xdr:colOff>228600</xdr:colOff>
      <xdr:row>28</xdr:row>
      <xdr:rowOff>142875</xdr:rowOff>
    </xdr:to>
    <xdr:sp macro="" textlink="">
      <xdr:nvSpPr>
        <xdr:cNvPr id="17737" name="Line 16"/>
        <xdr:cNvSpPr>
          <a:spLocks noChangeShapeType="1"/>
        </xdr:cNvSpPr>
      </xdr:nvSpPr>
      <xdr:spPr bwMode="auto">
        <a:xfrm flipV="1">
          <a:off x="8058150" y="2066925"/>
          <a:ext cx="123825" cy="3152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266700</xdr:colOff>
      <xdr:row>18</xdr:row>
      <xdr:rowOff>66675</xdr:rowOff>
    </xdr:from>
    <xdr:to>
      <xdr:col>2</xdr:col>
      <xdr:colOff>114300</xdr:colOff>
      <xdr:row>27</xdr:row>
      <xdr:rowOff>19050</xdr:rowOff>
    </xdr:to>
    <xdr:sp macro="" textlink="">
      <xdr:nvSpPr>
        <xdr:cNvPr id="15606" name="Oval 17"/>
        <xdr:cNvSpPr>
          <a:spLocks noChangeArrowheads="1"/>
        </xdr:cNvSpPr>
      </xdr:nvSpPr>
      <xdr:spPr bwMode="auto">
        <a:xfrm>
          <a:off x="266700" y="3362325"/>
          <a:ext cx="1628775" cy="149542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lnSpc>
              <a:spcPts val="2300"/>
            </a:lnSpc>
            <a:defRPr sz="1000"/>
          </a:pPr>
          <a:endParaRPr lang="ja-JP" altLang="en-US" sz="20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マドンナ</a:t>
          </a:r>
        </a:p>
        <a:p>
          <a:pPr algn="l" rtl="0">
            <a:lnSpc>
              <a:spcPts val="2000"/>
            </a:lnSpc>
            <a:defRPr sz="1000"/>
          </a:pPr>
          <a:r>
            <a:rPr lang="ja-JP" altLang="en-US" sz="1800" b="0" i="0" u="none" strike="noStrike" baseline="0">
              <a:solidFill>
                <a:srgbClr val="000000"/>
              </a:solidFill>
              <a:latin typeface="ＭＳ Ｐゴシック"/>
              <a:ea typeface="ＭＳ Ｐゴシック"/>
            </a:rPr>
            <a:t>球場</a:t>
          </a:r>
        </a:p>
      </xdr:txBody>
    </xdr:sp>
    <xdr:clientData/>
  </xdr:twoCellAnchor>
  <xdr:twoCellAnchor>
    <xdr:from>
      <xdr:col>0</xdr:col>
      <xdr:colOff>85725</xdr:colOff>
      <xdr:row>27</xdr:row>
      <xdr:rowOff>161925</xdr:rowOff>
    </xdr:from>
    <xdr:to>
      <xdr:col>1</xdr:col>
      <xdr:colOff>371475</xdr:colOff>
      <xdr:row>33</xdr:row>
      <xdr:rowOff>9525</xdr:rowOff>
    </xdr:to>
    <xdr:sp macro="" textlink="">
      <xdr:nvSpPr>
        <xdr:cNvPr id="15607" name="Rectangle 18"/>
        <xdr:cNvSpPr>
          <a:spLocks noChangeArrowheads="1"/>
        </xdr:cNvSpPr>
      </xdr:nvSpPr>
      <xdr:spPr bwMode="auto">
        <a:xfrm>
          <a:off x="85725" y="5000625"/>
          <a:ext cx="1381125" cy="9429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マドンナ球場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駐車場</a:t>
          </a:r>
        </a:p>
        <a:p>
          <a:pPr algn="l" rtl="0">
            <a:lnSpc>
              <a:spcPts val="1700"/>
            </a:lnSpc>
            <a:defRPr sz="1000"/>
          </a:pPr>
          <a:r>
            <a:rPr lang="ja-JP" altLang="en-US" sz="1400" b="0" i="0" u="none" strike="noStrike" baseline="0">
              <a:solidFill>
                <a:srgbClr val="000000"/>
              </a:solidFill>
              <a:latin typeface="ＭＳ Ｐゴシック"/>
              <a:ea typeface="ＭＳ Ｐゴシック"/>
            </a:rPr>
            <a:t>駐車できません。</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7</xdr:col>
      <xdr:colOff>485775</xdr:colOff>
      <xdr:row>35</xdr:row>
      <xdr:rowOff>123825</xdr:rowOff>
    </xdr:from>
    <xdr:to>
      <xdr:col>8</xdr:col>
      <xdr:colOff>0</xdr:colOff>
      <xdr:row>43</xdr:row>
      <xdr:rowOff>114300</xdr:rowOff>
    </xdr:to>
    <xdr:sp macro="" textlink="">
      <xdr:nvSpPr>
        <xdr:cNvPr id="15608" name="Rectangle 19"/>
        <xdr:cNvSpPr>
          <a:spLocks noChangeArrowheads="1"/>
        </xdr:cNvSpPr>
      </xdr:nvSpPr>
      <xdr:spPr bwMode="auto">
        <a:xfrm>
          <a:off x="5695950" y="6400800"/>
          <a:ext cx="200025" cy="1362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正</a:t>
          </a:r>
        </a:p>
        <a:p>
          <a:pPr algn="l" rtl="0">
            <a:defRPr sz="1000"/>
          </a:pPr>
          <a:r>
            <a:rPr lang="ja-JP" altLang="en-US" sz="1100" b="0" i="0" u="none" strike="noStrike" baseline="0">
              <a:solidFill>
                <a:srgbClr val="000000"/>
              </a:solidFill>
              <a:latin typeface="ＭＳ Ｐゴシック"/>
              <a:ea typeface="ＭＳ Ｐゴシック"/>
            </a:rPr>
            <a:t>面</a:t>
          </a:r>
        </a:p>
        <a:p>
          <a:pPr algn="l" rtl="0">
            <a:defRPr sz="1000"/>
          </a:pPr>
          <a:r>
            <a:rPr lang="ja-JP" altLang="en-US" sz="1100" b="0" i="0" u="none" strike="noStrike" baseline="0">
              <a:solidFill>
                <a:srgbClr val="000000"/>
              </a:solidFill>
              <a:latin typeface="ＭＳ Ｐゴシック"/>
              <a:ea typeface="ＭＳ Ｐゴシック"/>
            </a:rPr>
            <a:t>入</a:t>
          </a:r>
        </a:p>
        <a:p>
          <a:pPr algn="l" rtl="0">
            <a:lnSpc>
              <a:spcPts val="1100"/>
            </a:lnSpc>
            <a:defRPr sz="1000"/>
          </a:pPr>
          <a:r>
            <a:rPr lang="ja-JP" altLang="en-US" sz="1100" b="0" i="0" u="none" strike="noStrike" baseline="0">
              <a:solidFill>
                <a:srgbClr val="000000"/>
              </a:solidFill>
              <a:latin typeface="ＭＳ Ｐゴシック"/>
              <a:ea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macro="" textlink="">
      <xdr:nvSpPr>
        <xdr:cNvPr id="17741" name="Rectangle 20"/>
        <xdr:cNvSpPr>
          <a:spLocks noChangeArrowheads="1"/>
        </xdr:cNvSpPr>
      </xdr:nvSpPr>
      <xdr:spPr bwMode="auto">
        <a:xfrm>
          <a:off x="3505200" y="4371975"/>
          <a:ext cx="304800" cy="76200"/>
        </a:xfrm>
        <a:prstGeom prst="rect">
          <a:avLst/>
        </a:prstGeom>
        <a:solidFill>
          <a:srgbClr val="FFFFFF"/>
        </a:solidFill>
        <a:ln w="9525">
          <a:solidFill>
            <a:srgbClr val="000000"/>
          </a:solidFill>
          <a:miter lim="800000"/>
          <a:headEnd/>
          <a:tailEnd/>
        </a:ln>
      </xdr:spPr>
    </xdr:sp>
    <xdr:clientData/>
  </xdr:twoCellAnchor>
  <xdr:twoCellAnchor>
    <xdr:from>
      <xdr:col>4</xdr:col>
      <xdr:colOff>523875</xdr:colOff>
      <xdr:row>19</xdr:row>
      <xdr:rowOff>38100</xdr:rowOff>
    </xdr:from>
    <xdr:to>
      <xdr:col>4</xdr:col>
      <xdr:colOff>666750</xdr:colOff>
      <xdr:row>24</xdr:row>
      <xdr:rowOff>47625</xdr:rowOff>
    </xdr:to>
    <xdr:sp macro="" textlink="">
      <xdr:nvSpPr>
        <xdr:cNvPr id="17742" name="Rectangle 21"/>
        <xdr:cNvSpPr>
          <a:spLocks noChangeArrowheads="1"/>
        </xdr:cNvSpPr>
      </xdr:nvSpPr>
      <xdr:spPr bwMode="auto">
        <a:xfrm>
          <a:off x="3676650" y="3505200"/>
          <a:ext cx="142875" cy="866775"/>
        </a:xfrm>
        <a:prstGeom prst="rect">
          <a:avLst/>
        </a:prstGeom>
        <a:solidFill>
          <a:srgbClr val="FFFFFF"/>
        </a:solidFill>
        <a:ln w="9525">
          <a:solidFill>
            <a:srgbClr val="000000"/>
          </a:solidFill>
          <a:miter lim="800000"/>
          <a:headEnd/>
          <a:tailEnd/>
        </a:ln>
      </xdr:spPr>
    </xdr:sp>
    <xdr:clientData/>
  </xdr:twoCellAnchor>
  <xdr:twoCellAnchor>
    <xdr:from>
      <xdr:col>10</xdr:col>
      <xdr:colOff>457200</xdr:colOff>
      <xdr:row>8</xdr:row>
      <xdr:rowOff>104775</xdr:rowOff>
    </xdr:from>
    <xdr:to>
      <xdr:col>11</xdr:col>
      <xdr:colOff>47625</xdr:colOff>
      <xdr:row>11</xdr:row>
      <xdr:rowOff>28575</xdr:rowOff>
    </xdr:to>
    <xdr:sp macro="" textlink="">
      <xdr:nvSpPr>
        <xdr:cNvPr id="17743" name="Line 22"/>
        <xdr:cNvSpPr>
          <a:spLocks noChangeShapeType="1"/>
        </xdr:cNvSpPr>
      </xdr:nvSpPr>
      <xdr:spPr bwMode="auto">
        <a:xfrm flipH="1" flipV="1">
          <a:off x="7724775" y="1685925"/>
          <a:ext cx="276225"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523875</xdr:colOff>
      <xdr:row>7</xdr:row>
      <xdr:rowOff>104775</xdr:rowOff>
    </xdr:from>
    <xdr:to>
      <xdr:col>11</xdr:col>
      <xdr:colOff>257175</xdr:colOff>
      <xdr:row>10</xdr:row>
      <xdr:rowOff>142875</xdr:rowOff>
    </xdr:to>
    <xdr:sp macro="" textlink="">
      <xdr:nvSpPr>
        <xdr:cNvPr id="17744" name="Line 23"/>
        <xdr:cNvSpPr>
          <a:spLocks noChangeShapeType="1"/>
        </xdr:cNvSpPr>
      </xdr:nvSpPr>
      <xdr:spPr bwMode="auto">
        <a:xfrm flipH="1" flipV="1">
          <a:off x="7791450" y="1514475"/>
          <a:ext cx="419100" cy="552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8</xdr:row>
      <xdr:rowOff>47625</xdr:rowOff>
    </xdr:from>
    <xdr:to>
      <xdr:col>10</xdr:col>
      <xdr:colOff>457200</xdr:colOff>
      <xdr:row>8</xdr:row>
      <xdr:rowOff>57150</xdr:rowOff>
    </xdr:to>
    <xdr:sp macro="" textlink="">
      <xdr:nvSpPr>
        <xdr:cNvPr id="17745" name="Line 24"/>
        <xdr:cNvSpPr>
          <a:spLocks noChangeShapeType="1"/>
        </xdr:cNvSpPr>
      </xdr:nvSpPr>
      <xdr:spPr bwMode="auto">
        <a:xfrm flipH="1" flipV="1">
          <a:off x="381000" y="1628775"/>
          <a:ext cx="73437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7</xdr:row>
      <xdr:rowOff>76200</xdr:rowOff>
    </xdr:from>
    <xdr:to>
      <xdr:col>10</xdr:col>
      <xdr:colOff>533400</xdr:colOff>
      <xdr:row>7</xdr:row>
      <xdr:rowOff>85725</xdr:rowOff>
    </xdr:to>
    <xdr:sp macro="" textlink="">
      <xdr:nvSpPr>
        <xdr:cNvPr id="17746" name="Line 25"/>
        <xdr:cNvSpPr>
          <a:spLocks noChangeShapeType="1"/>
        </xdr:cNvSpPr>
      </xdr:nvSpPr>
      <xdr:spPr bwMode="auto">
        <a:xfrm flipH="1" flipV="1">
          <a:off x="371475" y="1485900"/>
          <a:ext cx="74295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4</xdr:row>
      <xdr:rowOff>66675</xdr:rowOff>
    </xdr:from>
    <xdr:to>
      <xdr:col>6</xdr:col>
      <xdr:colOff>638175</xdr:colOff>
      <xdr:row>7</xdr:row>
      <xdr:rowOff>9525</xdr:rowOff>
    </xdr:to>
    <xdr:sp macro="" textlink="">
      <xdr:nvSpPr>
        <xdr:cNvPr id="15609" name="Rectangle 26"/>
        <xdr:cNvSpPr>
          <a:spLocks noChangeArrowheads="1"/>
        </xdr:cNvSpPr>
      </xdr:nvSpPr>
      <xdr:spPr bwMode="auto">
        <a:xfrm>
          <a:off x="1123950" y="990600"/>
          <a:ext cx="4038600" cy="42862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7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   南側駐車場：駐車できます。</a:t>
          </a:r>
        </a:p>
        <a:p>
          <a:pPr algn="ctr" rtl="0">
            <a:lnSpc>
              <a:spcPts val="1700"/>
            </a:lnSpc>
            <a:defRPr sz="1000"/>
          </a:pPr>
          <a:r>
            <a:rPr lang="ja-JP" altLang="en-US" sz="1400" b="0" i="0" u="none" strike="noStrike" baseline="0">
              <a:solidFill>
                <a:srgbClr val="000000"/>
              </a:solidFill>
              <a:latin typeface="ＭＳ Ｐゴシック"/>
              <a:ea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133350</xdr:rowOff>
    </xdr:to>
    <xdr:sp macro="" textlink="">
      <xdr:nvSpPr>
        <xdr:cNvPr id="15610" name="Oval 27"/>
        <xdr:cNvSpPr>
          <a:spLocks noChangeArrowheads="1"/>
        </xdr:cNvSpPr>
      </xdr:nvSpPr>
      <xdr:spPr bwMode="auto">
        <a:xfrm>
          <a:off x="304800" y="1695450"/>
          <a:ext cx="1971675" cy="1562100"/>
        </a:xfrm>
        <a:prstGeom prst="ellipse">
          <a:avLst/>
        </a:prstGeom>
        <a:solidFill>
          <a:srgbClr val="FFFFFF"/>
        </a:solidFill>
        <a:ln w="9525">
          <a:solidFill>
            <a:srgbClr val="000000"/>
          </a:solidFill>
          <a:round/>
          <a:headEnd/>
          <a:tailEnd/>
        </a:ln>
      </xdr:spPr>
      <xdr:txBody>
        <a:bodyPr vertOverflow="clip" wrap="square" lIns="36576" tIns="22860" rIns="0" bIns="0" anchor="t" upright="1"/>
        <a:lstStyle/>
        <a:p>
          <a:pPr algn="l" rtl="0">
            <a:lnSpc>
              <a:spcPts val="2100"/>
            </a:lnSpc>
            <a:defRPr sz="1000"/>
          </a:pPr>
          <a:endParaRPr lang="ja-JP" altLang="en-US" sz="1800" b="0" i="0" u="none" strike="noStrike" baseline="0">
            <a:solidFill>
              <a:srgbClr val="000000"/>
            </a:solidFill>
            <a:latin typeface="ＭＳ Ｐゴシック"/>
            <a:ea typeface="ＭＳ Ｐゴシック"/>
          </a:endParaRPr>
        </a:p>
        <a:p>
          <a:pPr algn="l" rtl="0">
            <a:lnSpc>
              <a:spcPts val="2100"/>
            </a:lnSpc>
            <a:defRPr sz="1000"/>
          </a:pPr>
          <a:r>
            <a:rPr lang="ja-JP" altLang="en-US" sz="1800" b="0" i="0" u="none" strike="noStrike" baseline="0">
              <a:solidFill>
                <a:srgbClr val="000000"/>
              </a:solidFill>
              <a:latin typeface="ＭＳ Ｐゴシック"/>
              <a:ea typeface="ＭＳ Ｐゴシック"/>
            </a:rPr>
            <a:t>坊ちゃん</a:t>
          </a:r>
        </a:p>
        <a:p>
          <a:pPr algn="l" rtl="0">
            <a:lnSpc>
              <a:spcPts val="2100"/>
            </a:lnSpc>
            <a:defRPr sz="1000"/>
          </a:pPr>
          <a:r>
            <a:rPr lang="ja-JP" altLang="en-US" sz="1800" b="0" i="0" u="none" strike="noStrike" baseline="0">
              <a:solidFill>
                <a:srgbClr val="000000"/>
              </a:solidFill>
              <a:latin typeface="ＭＳ Ｐゴシック"/>
              <a:ea typeface="ＭＳ Ｐゴシック"/>
            </a:rPr>
            <a:t>球場</a:t>
          </a:r>
        </a:p>
        <a:p>
          <a:pPr algn="l" rtl="0">
            <a:lnSpc>
              <a:spcPts val="2100"/>
            </a:lnSpc>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3</xdr:col>
      <xdr:colOff>152400</xdr:colOff>
      <xdr:row>10</xdr:row>
      <xdr:rowOff>0</xdr:rowOff>
    </xdr:from>
    <xdr:to>
      <xdr:col>4</xdr:col>
      <xdr:colOff>600075</xdr:colOff>
      <xdr:row>12</xdr:row>
      <xdr:rowOff>152400</xdr:rowOff>
    </xdr:to>
    <xdr:sp macro="" textlink="">
      <xdr:nvSpPr>
        <xdr:cNvPr id="15611" name="Rectangle 28"/>
        <xdr:cNvSpPr>
          <a:spLocks noChangeArrowheads="1"/>
        </xdr:cNvSpPr>
      </xdr:nvSpPr>
      <xdr:spPr bwMode="auto">
        <a:xfrm>
          <a:off x="2619375" y="1924050"/>
          <a:ext cx="1133475"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テニスコート</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200025</xdr:colOff>
      <xdr:row>22</xdr:row>
      <xdr:rowOff>0</xdr:rowOff>
    </xdr:from>
    <xdr:to>
      <xdr:col>2</xdr:col>
      <xdr:colOff>676275</xdr:colOff>
      <xdr:row>24</xdr:row>
      <xdr:rowOff>47625</xdr:rowOff>
    </xdr:to>
    <xdr:sp macro="" textlink="">
      <xdr:nvSpPr>
        <xdr:cNvPr id="15612" name="Rectangle 29"/>
        <xdr:cNvSpPr>
          <a:spLocks noChangeArrowheads="1"/>
        </xdr:cNvSpPr>
      </xdr:nvSpPr>
      <xdr:spPr bwMode="auto">
        <a:xfrm>
          <a:off x="1981200" y="3981450"/>
          <a:ext cx="476250"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クラブバス</a:t>
          </a:r>
        </a:p>
      </xdr:txBody>
    </xdr:sp>
    <xdr:clientData/>
  </xdr:twoCellAnchor>
  <xdr:twoCellAnchor>
    <xdr:from>
      <xdr:col>0</xdr:col>
      <xdr:colOff>762000</xdr:colOff>
      <xdr:row>2</xdr:row>
      <xdr:rowOff>9525</xdr:rowOff>
    </xdr:from>
    <xdr:to>
      <xdr:col>6</xdr:col>
      <xdr:colOff>476250</xdr:colOff>
      <xdr:row>4</xdr:row>
      <xdr:rowOff>0</xdr:rowOff>
    </xdr:to>
    <xdr:sp macro="" textlink="">
      <xdr:nvSpPr>
        <xdr:cNvPr id="15613" name="Rectangle 30"/>
        <xdr:cNvSpPr>
          <a:spLocks noChangeArrowheads="1"/>
        </xdr:cNvSpPr>
      </xdr:nvSpPr>
      <xdr:spPr bwMode="auto">
        <a:xfrm>
          <a:off x="762000" y="352425"/>
          <a:ext cx="4238625" cy="57150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2000"/>
            </a:lnSpc>
            <a:defRPr sz="1000"/>
          </a:pPr>
          <a:r>
            <a:rPr lang="ja-JP" altLang="en-US" sz="1600" b="0" i="0" u="none" strike="noStrike" baseline="0">
              <a:solidFill>
                <a:srgbClr val="339966"/>
              </a:solidFill>
              <a:latin typeface="ＭＳ Ｐゴシック"/>
              <a:ea typeface="ＭＳ Ｐゴシック"/>
            </a:rPr>
            <a:t>高架下に駐車可です。（かなり広いです）</a:t>
          </a:r>
        </a:p>
        <a:p>
          <a:pPr algn="l" rtl="0">
            <a:lnSpc>
              <a:spcPts val="1700"/>
            </a:lnSpc>
            <a:defRPr sz="1000"/>
          </a:pPr>
          <a:endParaRPr lang="ja-JP" altLang="en-US" sz="1400" b="0" i="0" u="none" strike="noStrike" baseline="0">
            <a:solidFill>
              <a:srgbClr val="339966"/>
            </a:solidFill>
            <a:latin typeface="ＭＳ Ｐゴシック"/>
            <a:ea typeface="ＭＳ Ｐゴシック"/>
          </a:endParaRPr>
        </a:p>
        <a:p>
          <a:pPr algn="l" rtl="0">
            <a:lnSpc>
              <a:spcPts val="1700"/>
            </a:lnSpc>
            <a:defRPr sz="1000"/>
          </a:pPr>
          <a:endParaRPr lang="ja-JP" altLang="en-US" sz="1400" b="0" i="0" u="none" strike="noStrike" baseline="0">
            <a:solidFill>
              <a:srgbClr val="339966"/>
            </a:solidFill>
            <a:latin typeface="ＭＳ Ｐゴシック"/>
            <a:ea typeface="ＭＳ Ｐゴシック"/>
          </a:endParaRPr>
        </a:p>
      </xdr:txBody>
    </xdr:sp>
    <xdr:clientData/>
  </xdr:twoCellAnchor>
  <xdr:twoCellAnchor>
    <xdr:from>
      <xdr:col>7</xdr:col>
      <xdr:colOff>276225</xdr:colOff>
      <xdr:row>2</xdr:row>
      <xdr:rowOff>142875</xdr:rowOff>
    </xdr:from>
    <xdr:to>
      <xdr:col>12</xdr:col>
      <xdr:colOff>561975</xdr:colOff>
      <xdr:row>4</xdr:row>
      <xdr:rowOff>28575</xdr:rowOff>
    </xdr:to>
    <xdr:sp macro="" textlink="">
      <xdr:nvSpPr>
        <xdr:cNvPr id="15614" name="Rectangle 31"/>
        <xdr:cNvSpPr>
          <a:spLocks noChangeArrowheads="1"/>
        </xdr:cNvSpPr>
      </xdr:nvSpPr>
      <xdr:spPr bwMode="auto">
        <a:xfrm>
          <a:off x="5486400" y="485775"/>
          <a:ext cx="3714750" cy="4667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900"/>
            </a:lnSpc>
            <a:defRPr sz="1000"/>
          </a:pPr>
          <a:r>
            <a:rPr lang="ja-JP" altLang="en-US" sz="1600" b="0" i="0" u="none" strike="noStrike" baseline="0">
              <a:solidFill>
                <a:srgbClr val="339966"/>
              </a:solidFill>
              <a:latin typeface="ＭＳ Ｐゴシック"/>
              <a:ea typeface="ＭＳ Ｐゴシック"/>
            </a:rPr>
            <a:t>高架下に駐車可です。（かなり広いです）</a:t>
          </a:r>
        </a:p>
        <a:p>
          <a:pPr algn="l" rtl="0">
            <a:lnSpc>
              <a:spcPts val="2000"/>
            </a:lnSpc>
            <a:defRPr sz="1000"/>
          </a:pPr>
          <a:endParaRPr lang="ja-JP" altLang="en-US" sz="1600" b="0" i="0" u="none" strike="noStrike" baseline="0">
            <a:solidFill>
              <a:srgbClr val="339966"/>
            </a:solidFill>
            <a:latin typeface="ＭＳ Ｐゴシック"/>
            <a:ea typeface="ＭＳ Ｐゴシック"/>
          </a:endParaRPr>
        </a:p>
        <a:p>
          <a:pPr algn="l" rtl="0">
            <a:lnSpc>
              <a:spcPts val="1900"/>
            </a:lnSpc>
            <a:defRPr sz="1000"/>
          </a:pPr>
          <a:endParaRPr lang="ja-JP" altLang="en-US" sz="1600" b="0" i="0" u="none" strike="noStrike" baseline="0">
            <a:solidFill>
              <a:srgbClr val="339966"/>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125730</xdr:colOff>
      <xdr:row>26</xdr:row>
      <xdr:rowOff>171450</xdr:rowOff>
    </xdr:from>
    <xdr:to>
      <xdr:col>59</xdr:col>
      <xdr:colOff>59098</xdr:colOff>
      <xdr:row>31</xdr:row>
      <xdr:rowOff>28636</xdr:rowOff>
    </xdr:to>
    <xdr:sp macro="" textlink="">
      <xdr:nvSpPr>
        <xdr:cNvPr id="2" name="AutoShape 1"/>
        <xdr:cNvSpPr>
          <a:spLocks noChangeArrowheads="1"/>
        </xdr:cNvSpPr>
      </xdr:nvSpPr>
      <xdr:spPr bwMode="auto">
        <a:xfrm>
          <a:off x="7720965" y="5876925"/>
          <a:ext cx="1390650" cy="1009650"/>
        </a:xfrm>
        <a:prstGeom prst="roundRect">
          <a:avLst>
            <a:gd name="adj" fmla="val 17106"/>
          </a:avLst>
        </a:prstGeom>
        <a:solidFill>
          <a:srgbClr val="FFFFFF"/>
        </a:solidFill>
        <a:ln w="9525">
          <a:solidFill>
            <a:srgbClr val="000000"/>
          </a:solidFill>
          <a:round/>
          <a:headEnd/>
          <a:tailEnd/>
        </a:ln>
      </xdr:spPr>
      <xdr:txBody>
        <a:bodyPr vertOverflow="clip" wrap="square" lIns="27432" tIns="18288" rIns="0" bIns="0" anchor="t" upright="1"/>
        <a:lstStyle/>
        <a:p>
          <a:pPr algn="l" rtl="1">
            <a:defRPr sz="1000"/>
          </a:pPr>
          <a:endParaRPr lang="ja-JP" altLang="en-US" sz="1100" b="0" i="0" strike="noStrike">
            <a:solidFill>
              <a:srgbClr val="000000"/>
            </a:solidFill>
            <a:latin typeface="ＭＳ Ｐゴシック"/>
            <a:ea typeface="ＭＳ Ｐゴシック"/>
          </a:endParaRPr>
        </a:p>
        <a:p>
          <a:pPr algn="l" rtl="1">
            <a:defRPr sz="1000"/>
          </a:pPr>
          <a:r>
            <a:rPr lang="ja-JP" altLang="en-US" sz="1100" b="0" i="0" strike="noStrike">
              <a:solidFill>
                <a:srgbClr val="000000"/>
              </a:solidFill>
              <a:latin typeface="ＭＳ Ｐゴシック"/>
              <a:ea typeface="ＭＳ Ｐゴシック"/>
            </a:rPr>
            <a:t>　　　　流水プール</a:t>
          </a:r>
        </a:p>
        <a:p>
          <a:pPr algn="l" rtl="1">
            <a:lnSpc>
              <a:spcPts val="11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36</xdr:col>
      <xdr:colOff>106680</xdr:colOff>
      <xdr:row>28</xdr:row>
      <xdr:rowOff>19050</xdr:rowOff>
    </xdr:from>
    <xdr:to>
      <xdr:col>45</xdr:col>
      <xdr:colOff>1838</xdr:colOff>
      <xdr:row>31</xdr:row>
      <xdr:rowOff>38141</xdr:rowOff>
    </xdr:to>
    <xdr:sp macro="" textlink="">
      <xdr:nvSpPr>
        <xdr:cNvPr id="3" name="AutoShape 2"/>
        <xdr:cNvSpPr>
          <a:spLocks noChangeArrowheads="1"/>
        </xdr:cNvSpPr>
      </xdr:nvSpPr>
      <xdr:spPr bwMode="auto">
        <a:xfrm>
          <a:off x="5766435" y="6183630"/>
          <a:ext cx="1215366" cy="712511"/>
        </a:xfrm>
        <a:prstGeom prst="rtTriangle">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幼児プール</a:t>
          </a:r>
        </a:p>
      </xdr:txBody>
    </xdr:sp>
    <xdr:clientData/>
  </xdr:twoCellAnchor>
  <xdr:twoCellAnchor>
    <xdr:from>
      <xdr:col>39</xdr:col>
      <xdr:colOff>99060</xdr:colOff>
      <xdr:row>25</xdr:row>
      <xdr:rowOff>49530</xdr:rowOff>
    </xdr:from>
    <xdr:to>
      <xdr:col>47</xdr:col>
      <xdr:colOff>144774</xdr:colOff>
      <xdr:row>29</xdr:row>
      <xdr:rowOff>64812</xdr:rowOff>
    </xdr:to>
    <xdr:sp macro="" textlink="">
      <xdr:nvSpPr>
        <xdr:cNvPr id="4" name="Oval 3"/>
        <xdr:cNvSpPr>
          <a:spLocks noChangeArrowheads="1"/>
        </xdr:cNvSpPr>
      </xdr:nvSpPr>
      <xdr:spPr bwMode="auto">
        <a:xfrm rot="663208">
          <a:off x="6210300" y="5543550"/>
          <a:ext cx="1194439" cy="92206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　　</a:t>
          </a:r>
        </a:p>
        <a:p>
          <a:pPr algn="l" rtl="1">
            <a:lnSpc>
              <a:spcPts val="1300"/>
            </a:lnSpc>
            <a:defRPr sz="1000"/>
          </a:pPr>
          <a:r>
            <a:rPr lang="ja-JP" altLang="en-US" sz="1100" b="0" i="0" strike="noStrike">
              <a:solidFill>
                <a:srgbClr val="000000"/>
              </a:solidFill>
              <a:latin typeface="ＭＳ Ｐゴシック"/>
              <a:ea typeface="ＭＳ Ｐゴシック"/>
            </a:rPr>
            <a:t>歩行用</a:t>
          </a:r>
        </a:p>
        <a:p>
          <a:pPr algn="l" rtl="1">
            <a:lnSpc>
              <a:spcPts val="1200"/>
            </a:lnSpc>
            <a:defRPr sz="1000"/>
          </a:pPr>
          <a:r>
            <a:rPr lang="ja-JP" altLang="en-US" sz="1100" b="0" i="0" strike="noStrike">
              <a:solidFill>
                <a:srgbClr val="000000"/>
              </a:solidFill>
              <a:latin typeface="ＭＳ Ｐゴシック"/>
              <a:ea typeface="ＭＳ Ｐゴシック"/>
            </a:rPr>
            <a:t>　　プール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J30" sqref="J30"/>
    </sheetView>
  </sheetViews>
  <sheetFormatPr defaultRowHeight="14.45" customHeight="1" x14ac:dyDescent="0.15"/>
  <cols>
    <col min="1" max="1" width="10.25" style="1" customWidth="1"/>
    <col min="2" max="2" width="9.5" style="1" bestFit="1" customWidth="1"/>
    <col min="3" max="3" width="9" style="1"/>
    <col min="4" max="4" width="1.625" style="1" customWidth="1"/>
    <col min="5" max="5" width="2.75" style="1" customWidth="1"/>
    <col min="6" max="6" width="11.375" style="1" customWidth="1"/>
    <col min="7" max="7" width="9.75" style="1" customWidth="1"/>
    <col min="8" max="9" width="9" style="1"/>
    <col min="10" max="10" width="10.75" style="1" customWidth="1"/>
    <col min="11" max="11" width="9" style="1"/>
    <col min="12" max="12" width="5.5" style="1" customWidth="1"/>
    <col min="13" max="16384" width="9" style="1"/>
  </cols>
  <sheetData>
    <row r="1" spans="1:9" ht="14.45" customHeight="1" x14ac:dyDescent="0.15">
      <c r="A1" s="153" t="s">
        <v>236</v>
      </c>
    </row>
    <row r="3" spans="1:9" ht="14.45" customHeight="1" x14ac:dyDescent="0.15">
      <c r="A3" s="1" t="s">
        <v>0</v>
      </c>
      <c r="B3" s="346">
        <v>42274</v>
      </c>
      <c r="C3" s="346"/>
      <c r="D3" s="2" t="s">
        <v>1</v>
      </c>
      <c r="E3" s="3">
        <f>WEEKDAY(B3,1)</f>
        <v>1</v>
      </c>
      <c r="F3" s="1" t="s">
        <v>2</v>
      </c>
    </row>
    <row r="4" spans="1:9" ht="14.45" customHeight="1" x14ac:dyDescent="0.15">
      <c r="A4" s="1" t="s">
        <v>3</v>
      </c>
      <c r="B4" s="1" t="s">
        <v>4</v>
      </c>
    </row>
    <row r="5" spans="1:9" ht="14.45" customHeight="1" x14ac:dyDescent="0.15">
      <c r="A5" s="1" t="s">
        <v>5</v>
      </c>
      <c r="B5" s="338" t="s">
        <v>259</v>
      </c>
      <c r="C5" s="339"/>
      <c r="D5" s="339"/>
      <c r="E5" s="339"/>
      <c r="F5" s="339"/>
    </row>
    <row r="6" spans="1:9" ht="14.45" customHeight="1" x14ac:dyDescent="0.15">
      <c r="A6" s="1" t="s">
        <v>6</v>
      </c>
      <c r="B6" s="340" t="s">
        <v>254</v>
      </c>
      <c r="C6" s="339"/>
      <c r="E6" t="s">
        <v>255</v>
      </c>
      <c r="H6" s="40" t="s">
        <v>256</v>
      </c>
      <c r="I6" s="339"/>
    </row>
    <row r="7" spans="1:9" ht="14.45" customHeight="1" x14ac:dyDescent="0.15">
      <c r="E7" t="s">
        <v>258</v>
      </c>
      <c r="H7" s="40" t="s">
        <v>257</v>
      </c>
      <c r="I7" s="339"/>
    </row>
    <row r="8" spans="1:9" ht="14.45" customHeight="1" x14ac:dyDescent="0.15">
      <c r="A8" s="1" t="s">
        <v>7</v>
      </c>
      <c r="D8"/>
      <c r="E8"/>
    </row>
    <row r="9" spans="1:9" ht="14.45" customHeight="1" x14ac:dyDescent="0.15">
      <c r="A9" s="344" t="s">
        <v>260</v>
      </c>
      <c r="B9" s="345"/>
      <c r="C9" s="345"/>
      <c r="D9" s="345"/>
      <c r="E9" s="345"/>
      <c r="F9" s="345"/>
      <c r="G9" s="345"/>
      <c r="H9" s="345"/>
      <c r="I9" s="345"/>
    </row>
    <row r="10" spans="1:9" ht="14.45" customHeight="1" x14ac:dyDescent="0.15">
      <c r="B10" s="47" t="s">
        <v>215</v>
      </c>
    </row>
    <row r="11" spans="1:9" ht="14.45" customHeight="1" x14ac:dyDescent="0.15">
      <c r="A11" s="1" t="s">
        <v>8</v>
      </c>
      <c r="B11" s="341">
        <v>0.38194444444444442</v>
      </c>
      <c r="C11" s="47" t="s">
        <v>119</v>
      </c>
    </row>
    <row r="12" spans="1:9" ht="14.45" customHeight="1" x14ac:dyDescent="0.15">
      <c r="B12" s="98"/>
      <c r="C12" s="47" t="s">
        <v>211</v>
      </c>
    </row>
    <row r="13" spans="1:9" ht="14.45" customHeight="1" x14ac:dyDescent="0.15">
      <c r="A13" s="1" t="s">
        <v>7</v>
      </c>
      <c r="B13" s="341"/>
      <c r="C13" s="47" t="s">
        <v>120</v>
      </c>
      <c r="G13" s="126"/>
      <c r="I13" s="126"/>
    </row>
    <row r="14" spans="1:9" ht="14.45" customHeight="1" x14ac:dyDescent="0.15">
      <c r="A14" s="1" t="s">
        <v>9</v>
      </c>
      <c r="B14" s="341">
        <v>0.3923611111111111</v>
      </c>
      <c r="D14" s="347"/>
      <c r="E14" s="347"/>
      <c r="F14" s="347"/>
      <c r="G14" s="347"/>
      <c r="H14" s="347"/>
      <c r="I14" s="347"/>
    </row>
    <row r="15" spans="1:9" ht="14.45" customHeight="1" x14ac:dyDescent="0.15">
      <c r="A15" s="1" t="s">
        <v>129</v>
      </c>
      <c r="B15" s="98">
        <v>0.73611111111111116</v>
      </c>
      <c r="C15" t="s">
        <v>117</v>
      </c>
    </row>
    <row r="16" spans="1:9" ht="14.45" customHeight="1" x14ac:dyDescent="0.15">
      <c r="A16" s="1" t="s">
        <v>10</v>
      </c>
      <c r="B16" s="98">
        <v>0.74305555555555547</v>
      </c>
      <c r="C16" t="s">
        <v>117</v>
      </c>
      <c r="D16" s="47" t="s">
        <v>119</v>
      </c>
    </row>
    <row r="17" spans="1:10" ht="14.45" customHeight="1" x14ac:dyDescent="0.15">
      <c r="B17" s="98"/>
      <c r="C17" t="s">
        <v>212</v>
      </c>
      <c r="D17" s="47"/>
    </row>
    <row r="18" spans="1:10" ht="14.45" customHeight="1" x14ac:dyDescent="0.15">
      <c r="B18" s="98"/>
      <c r="C18" t="s">
        <v>213</v>
      </c>
      <c r="D18" s="47"/>
    </row>
    <row r="19" spans="1:10" ht="14.45" customHeight="1" x14ac:dyDescent="0.15">
      <c r="B19" s="98"/>
      <c r="C19" t="s">
        <v>261</v>
      </c>
      <c r="D19" s="47"/>
    </row>
    <row r="20" spans="1:10" ht="14.45" customHeight="1" x14ac:dyDescent="0.15">
      <c r="A20" s="1" t="s">
        <v>11</v>
      </c>
      <c r="B20" s="40" t="s">
        <v>250</v>
      </c>
      <c r="C20" s="339"/>
      <c r="D20" s="339"/>
      <c r="E20" s="339"/>
      <c r="F20" s="339"/>
      <c r="G20" s="339"/>
      <c r="H20" s="339"/>
      <c r="I20" s="339"/>
      <c r="J20" s="339"/>
    </row>
    <row r="21" spans="1:10" ht="20.25" customHeight="1" x14ac:dyDescent="0.15">
      <c r="B21" s="153" t="s">
        <v>139</v>
      </c>
    </row>
    <row r="22" spans="1:10" ht="20.25" customHeight="1" x14ac:dyDescent="0.15">
      <c r="B22" s="153" t="s">
        <v>208</v>
      </c>
    </row>
    <row r="23" spans="1:10" ht="14.45" customHeight="1" x14ac:dyDescent="0.15">
      <c r="B23" s="1" t="s">
        <v>73</v>
      </c>
      <c r="I23"/>
    </row>
    <row r="24" spans="1:10" ht="14.45" customHeight="1" x14ac:dyDescent="0.15">
      <c r="B24" t="s">
        <v>130</v>
      </c>
    </row>
    <row r="25" spans="1:10" ht="14.45" customHeight="1" x14ac:dyDescent="0.15">
      <c r="B25" t="s">
        <v>131</v>
      </c>
    </row>
    <row r="26" spans="1:10" ht="14.45" customHeight="1" x14ac:dyDescent="0.15">
      <c r="B26" s="1" t="s">
        <v>12</v>
      </c>
    </row>
    <row r="27" spans="1:10" ht="14.45" customHeight="1" x14ac:dyDescent="0.15">
      <c r="B27" s="1" t="s">
        <v>13</v>
      </c>
    </row>
    <row r="28" spans="1:10" ht="14.45" customHeight="1" x14ac:dyDescent="0.15">
      <c r="B28" t="s">
        <v>209</v>
      </c>
    </row>
    <row r="29" spans="1:10" ht="20.25" customHeight="1" x14ac:dyDescent="0.15">
      <c r="B29" s="320" t="s">
        <v>140</v>
      </c>
    </row>
    <row r="30" spans="1:10" ht="20.25" customHeight="1" x14ac:dyDescent="0.15">
      <c r="B30" s="320" t="s">
        <v>210</v>
      </c>
    </row>
    <row r="31" spans="1:10" ht="14.45" customHeight="1" x14ac:dyDescent="0.15">
      <c r="B31" s="1" t="s">
        <v>14</v>
      </c>
    </row>
    <row r="32" spans="1:10" ht="14.45" customHeight="1" x14ac:dyDescent="0.15">
      <c r="B32" s="1" t="s">
        <v>15</v>
      </c>
    </row>
    <row r="33" spans="1:2" ht="21.75" customHeight="1" x14ac:dyDescent="0.15">
      <c r="B33" s="153" t="s">
        <v>116</v>
      </c>
    </row>
    <row r="34" spans="1:2" ht="14.45" customHeight="1" x14ac:dyDescent="0.15">
      <c r="B34" t="s">
        <v>132</v>
      </c>
    </row>
    <row r="35" spans="1:2" ht="14.45" customHeight="1" x14ac:dyDescent="0.15">
      <c r="B35"/>
    </row>
    <row r="36" spans="1:2" ht="14.45" customHeight="1" x14ac:dyDescent="0.15">
      <c r="A36" s="1" t="s">
        <v>16</v>
      </c>
    </row>
    <row r="37" spans="1:2" ht="14.45" customHeight="1" x14ac:dyDescent="0.15">
      <c r="A37" t="s">
        <v>29</v>
      </c>
    </row>
    <row r="38" spans="1:2" ht="14.45" customHeight="1" x14ac:dyDescent="0.15">
      <c r="A38" t="s">
        <v>225</v>
      </c>
    </row>
    <row r="40" spans="1:2" ht="14.45" customHeight="1" x14ac:dyDescent="0.15">
      <c r="A40" s="1" t="s">
        <v>17</v>
      </c>
    </row>
    <row r="41" spans="1:2" ht="14.45" customHeight="1" x14ac:dyDescent="0.15">
      <c r="A41" s="1" t="s">
        <v>143</v>
      </c>
    </row>
    <row r="42" spans="1:2" ht="14.45" customHeight="1" x14ac:dyDescent="0.15">
      <c r="A42" s="1" t="s">
        <v>18</v>
      </c>
    </row>
    <row r="43" spans="1:2" ht="14.45" customHeight="1" x14ac:dyDescent="0.15">
      <c r="A43" t="s">
        <v>226</v>
      </c>
    </row>
    <row r="44" spans="1:2" ht="14.45" customHeight="1" x14ac:dyDescent="0.15">
      <c r="A44" s="1" t="s">
        <v>19</v>
      </c>
    </row>
    <row r="45" spans="1:2" ht="14.45" customHeight="1" x14ac:dyDescent="0.15">
      <c r="A45" s="1" t="s">
        <v>20</v>
      </c>
    </row>
    <row r="47" spans="1:2" ht="14.45" customHeight="1" x14ac:dyDescent="0.15">
      <c r="A47" s="1" t="s">
        <v>21</v>
      </c>
    </row>
  </sheetData>
  <mergeCells count="2">
    <mergeCell ref="B3:C3"/>
    <mergeCell ref="D14:I14"/>
  </mergeCells>
  <phoneticPr fontId="1"/>
  <pageMargins left="0.39370078740157483" right="0" top="0.39370078740157483" bottom="0.19685039370078741"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showZeros="0" zoomScaleNormal="80" workbookViewId="0">
      <selection activeCell="B14" sqref="B14:M14"/>
    </sheetView>
  </sheetViews>
  <sheetFormatPr defaultRowHeight="13.5" x14ac:dyDescent="0.15"/>
  <cols>
    <col min="1" max="1" width="4.375" style="5" customWidth="1"/>
    <col min="2" max="2" width="4.375" style="6" customWidth="1"/>
    <col min="3" max="3" width="32.5" style="6" customWidth="1"/>
    <col min="4" max="4" width="12.5" style="6" customWidth="1"/>
    <col min="5" max="13" width="6.25" style="6" customWidth="1"/>
    <col min="14" max="14" width="1.5" style="6" customWidth="1"/>
    <col min="15" max="16" width="3.5" style="6" hidden="1" customWidth="1"/>
    <col min="17" max="17" width="25.75" style="6" hidden="1" customWidth="1"/>
    <col min="18" max="20" width="5" style="6" hidden="1" customWidth="1"/>
    <col min="21" max="23" width="4.625" style="6" hidden="1" customWidth="1"/>
    <col min="24" max="24" width="9.625" style="6" hidden="1" customWidth="1"/>
    <col min="25" max="25" width="4.625" style="6" hidden="1" customWidth="1"/>
    <col min="26" max="26" width="8.25" style="6" hidden="1" customWidth="1"/>
    <col min="27" max="27" width="5" style="6" hidden="1" customWidth="1"/>
    <col min="28" max="28" width="9.625" style="6" hidden="1" customWidth="1"/>
    <col min="29" max="30" width="8.125" style="6" hidden="1" customWidth="1"/>
    <col min="31" max="31" width="9.625" style="6" hidden="1" customWidth="1"/>
    <col min="32" max="32" width="12.375" style="6" hidden="1" customWidth="1"/>
    <col min="33" max="33" width="10.5" style="6" hidden="1" customWidth="1"/>
    <col min="34" max="34" width="0" style="6" hidden="1" customWidth="1"/>
    <col min="35" max="16384" width="9" style="6"/>
  </cols>
  <sheetData>
    <row r="1" spans="1:34" ht="17.25" x14ac:dyDescent="0.15">
      <c r="C1" s="335" t="s">
        <v>237</v>
      </c>
      <c r="Q1" s="7" t="s">
        <v>74</v>
      </c>
    </row>
    <row r="2" spans="1:34" ht="14.25" thickBot="1" x14ac:dyDescent="0.2"/>
    <row r="3" spans="1:34" ht="19.5" customHeight="1" x14ac:dyDescent="0.15">
      <c r="A3" s="8"/>
      <c r="B3" s="9"/>
      <c r="C3" s="348" t="s">
        <v>75</v>
      </c>
      <c r="D3" s="348" t="s">
        <v>76</v>
      </c>
      <c r="E3" s="350" t="s">
        <v>77</v>
      </c>
      <c r="F3" s="354"/>
      <c r="G3" s="351"/>
      <c r="H3" s="350" t="s">
        <v>78</v>
      </c>
      <c r="I3" s="354"/>
      <c r="J3" s="351"/>
      <c r="K3" s="350" t="s">
        <v>79</v>
      </c>
      <c r="L3" s="351"/>
      <c r="M3" s="352" t="s">
        <v>199</v>
      </c>
      <c r="N3" s="5"/>
      <c r="O3" s="49"/>
      <c r="P3" s="50"/>
      <c r="Q3" s="192" t="s">
        <v>80</v>
      </c>
      <c r="R3" s="51" t="s">
        <v>77</v>
      </c>
      <c r="S3" s="193"/>
      <c r="T3" s="194"/>
      <c r="U3" s="193" t="s">
        <v>78</v>
      </c>
      <c r="V3" s="193"/>
      <c r="W3" s="193"/>
      <c r="X3" s="52" t="s">
        <v>81</v>
      </c>
      <c r="Y3" s="51" t="s">
        <v>82</v>
      </c>
      <c r="Z3" s="52" t="s">
        <v>83</v>
      </c>
      <c r="AA3" s="51" t="s">
        <v>200</v>
      </c>
      <c r="AB3" s="194"/>
      <c r="AC3" s="195" t="s">
        <v>166</v>
      </c>
      <c r="AD3" s="53" t="s">
        <v>167</v>
      </c>
      <c r="AE3" s="54" t="s">
        <v>84</v>
      </c>
      <c r="AF3" s="54"/>
      <c r="AG3" s="196" t="s">
        <v>168</v>
      </c>
    </row>
    <row r="4" spans="1:34" ht="19.5" customHeight="1" thickBot="1" x14ac:dyDescent="0.2">
      <c r="A4" s="11"/>
      <c r="B4" s="12"/>
      <c r="C4" s="349"/>
      <c r="D4" s="349"/>
      <c r="E4" s="13" t="s">
        <v>85</v>
      </c>
      <c r="F4" s="13" t="s">
        <v>86</v>
      </c>
      <c r="G4" s="13" t="s">
        <v>87</v>
      </c>
      <c r="H4" s="13" t="s">
        <v>85</v>
      </c>
      <c r="I4" s="13" t="s">
        <v>86</v>
      </c>
      <c r="J4" s="13" t="s">
        <v>87</v>
      </c>
      <c r="K4" s="13" t="s">
        <v>85</v>
      </c>
      <c r="L4" s="13" t="s">
        <v>86</v>
      </c>
      <c r="M4" s="353"/>
      <c r="N4" s="5"/>
      <c r="O4" s="71"/>
      <c r="P4" s="55"/>
      <c r="Q4" s="197"/>
      <c r="R4" s="56" t="s">
        <v>85</v>
      </c>
      <c r="S4" s="57" t="s">
        <v>86</v>
      </c>
      <c r="T4" s="58" t="s">
        <v>88</v>
      </c>
      <c r="U4" s="59" t="s">
        <v>85</v>
      </c>
      <c r="V4" s="57" t="s">
        <v>86</v>
      </c>
      <c r="W4" s="57" t="s">
        <v>88</v>
      </c>
      <c r="X4" s="58" t="s">
        <v>90</v>
      </c>
      <c r="Y4" s="60" t="s">
        <v>91</v>
      </c>
      <c r="Z4" s="58" t="s">
        <v>90</v>
      </c>
      <c r="AA4" s="56" t="s">
        <v>89</v>
      </c>
      <c r="AB4" s="58" t="s">
        <v>90</v>
      </c>
      <c r="AC4" s="61" t="s">
        <v>92</v>
      </c>
      <c r="AD4" s="61" t="s">
        <v>92</v>
      </c>
      <c r="AE4" s="62"/>
      <c r="AF4" s="62" t="s">
        <v>169</v>
      </c>
      <c r="AG4" s="198"/>
    </row>
    <row r="5" spans="1:34" ht="19.5" customHeight="1" x14ac:dyDescent="0.15">
      <c r="A5" s="8"/>
      <c r="B5" s="13">
        <v>1</v>
      </c>
      <c r="C5" s="334" t="s">
        <v>93</v>
      </c>
      <c r="D5" s="14" t="s">
        <v>229</v>
      </c>
      <c r="E5" s="13">
        <v>11</v>
      </c>
      <c r="F5" s="13">
        <v>12</v>
      </c>
      <c r="G5" s="13">
        <f t="shared" ref="G5:G27" si="0">E5+F5</f>
        <v>23</v>
      </c>
      <c r="H5" s="13">
        <v>21</v>
      </c>
      <c r="I5" s="13">
        <v>24</v>
      </c>
      <c r="J5" s="13">
        <f t="shared" ref="J5:J27" si="1">H5+I5</f>
        <v>45</v>
      </c>
      <c r="K5" s="13">
        <v>1</v>
      </c>
      <c r="L5" s="13">
        <v>1</v>
      </c>
      <c r="M5" s="13">
        <v>21</v>
      </c>
      <c r="N5" s="5"/>
      <c r="O5" s="49"/>
      <c r="P5" s="199">
        <f t="shared" ref="P5:P28" si="2">B5</f>
        <v>1</v>
      </c>
      <c r="Q5" s="200" t="str">
        <f t="shared" ref="Q5:Q27" si="3">C5</f>
        <v>エリエールスポーツクラブ</v>
      </c>
      <c r="R5" s="74">
        <f t="shared" ref="R5:S27" si="4">E5</f>
        <v>11</v>
      </c>
      <c r="S5" s="74">
        <f t="shared" si="4"/>
        <v>12</v>
      </c>
      <c r="T5" s="75">
        <f t="shared" ref="T5:T27" si="5">R5+S5</f>
        <v>23</v>
      </c>
      <c r="U5" s="76">
        <f t="shared" ref="U5:V27" si="6">H5</f>
        <v>21</v>
      </c>
      <c r="V5" s="76">
        <f t="shared" si="6"/>
        <v>24</v>
      </c>
      <c r="W5" s="77">
        <f t="shared" ref="W5:W27" si="7">U5+V5</f>
        <v>45</v>
      </c>
      <c r="X5" s="105">
        <f t="shared" ref="X5:X27" si="8">W5*1000</f>
        <v>45000</v>
      </c>
      <c r="Y5" s="74">
        <f t="shared" ref="Y5:Y27" si="9">(K5+L5)</f>
        <v>2</v>
      </c>
      <c r="Z5" s="101">
        <f t="shared" ref="Z5:Z27" si="10">Y5*2000</f>
        <v>4000</v>
      </c>
      <c r="AA5" s="78">
        <f t="shared" ref="AA5:AA27" si="11">M5</f>
        <v>21</v>
      </c>
      <c r="AB5" s="101">
        <f>AA5*800</f>
        <v>16800</v>
      </c>
      <c r="AC5" s="106">
        <v>3000</v>
      </c>
      <c r="AD5" s="106">
        <v>3000</v>
      </c>
      <c r="AE5" s="201">
        <f>X5+Z5+AB5+AD5+AC5</f>
        <v>71800</v>
      </c>
      <c r="AF5" s="83" t="s">
        <v>170</v>
      </c>
      <c r="AG5" s="202"/>
    </row>
    <row r="6" spans="1:34" ht="19.5" customHeight="1" x14ac:dyDescent="0.15">
      <c r="A6" s="15"/>
      <c r="B6" s="13">
        <f>B5+1</f>
        <v>2</v>
      </c>
      <c r="C6" s="334" t="s">
        <v>95</v>
      </c>
      <c r="D6" s="14" t="s">
        <v>96</v>
      </c>
      <c r="E6" s="13">
        <v>21</v>
      </c>
      <c r="F6" s="13">
        <v>11</v>
      </c>
      <c r="G6" s="13">
        <f t="shared" si="0"/>
        <v>32</v>
      </c>
      <c r="H6" s="13">
        <v>42</v>
      </c>
      <c r="I6" s="13">
        <v>22</v>
      </c>
      <c r="J6" s="13">
        <f t="shared" si="1"/>
        <v>64</v>
      </c>
      <c r="K6" s="13">
        <v>3</v>
      </c>
      <c r="L6" s="13">
        <v>2</v>
      </c>
      <c r="M6" s="13">
        <v>25</v>
      </c>
      <c r="N6" s="5"/>
      <c r="O6" s="71"/>
      <c r="P6" s="203">
        <f t="shared" si="2"/>
        <v>2</v>
      </c>
      <c r="Q6" s="10" t="str">
        <f t="shared" si="3"/>
        <v>ファイブテン新居浜</v>
      </c>
      <c r="R6" s="64">
        <f t="shared" si="4"/>
        <v>21</v>
      </c>
      <c r="S6" s="64">
        <f t="shared" si="4"/>
        <v>11</v>
      </c>
      <c r="T6" s="72">
        <f t="shared" si="5"/>
        <v>32</v>
      </c>
      <c r="U6" s="66">
        <f t="shared" si="6"/>
        <v>42</v>
      </c>
      <c r="V6" s="66">
        <f t="shared" si="6"/>
        <v>22</v>
      </c>
      <c r="W6" s="73">
        <f t="shared" si="7"/>
        <v>64</v>
      </c>
      <c r="X6" s="104">
        <f t="shared" si="8"/>
        <v>64000</v>
      </c>
      <c r="Y6" s="68">
        <f t="shared" si="9"/>
        <v>5</v>
      </c>
      <c r="Z6" s="102">
        <f t="shared" si="10"/>
        <v>10000</v>
      </c>
      <c r="AA6" s="69">
        <f t="shared" si="11"/>
        <v>25</v>
      </c>
      <c r="AB6" s="102">
        <f t="shared" ref="AB6:AB27" si="12">AA6*800</f>
        <v>20000</v>
      </c>
      <c r="AC6" s="103">
        <v>3000</v>
      </c>
      <c r="AD6" s="103"/>
      <c r="AE6" s="70">
        <f>X6+Z6+AB6+AD6+AC6</f>
        <v>97000</v>
      </c>
      <c r="AF6" s="70" t="s">
        <v>172</v>
      </c>
      <c r="AG6" s="204"/>
    </row>
    <row r="7" spans="1:34" ht="19.5" customHeight="1" x14ac:dyDescent="0.15">
      <c r="A7" s="15" t="s">
        <v>171</v>
      </c>
      <c r="B7" s="13">
        <f>B6+1</f>
        <v>3</v>
      </c>
      <c r="C7" s="334" t="s">
        <v>135</v>
      </c>
      <c r="D7" s="14" t="s">
        <v>136</v>
      </c>
      <c r="E7" s="13">
        <v>9</v>
      </c>
      <c r="F7" s="13">
        <v>6</v>
      </c>
      <c r="G7" s="13">
        <f>E7+F7</f>
        <v>15</v>
      </c>
      <c r="H7" s="13">
        <v>18</v>
      </c>
      <c r="I7" s="13">
        <v>12</v>
      </c>
      <c r="J7" s="13">
        <f>H7+I7</f>
        <v>30</v>
      </c>
      <c r="K7" s="13">
        <v>0</v>
      </c>
      <c r="L7" s="13">
        <v>0</v>
      </c>
      <c r="M7" s="13">
        <v>11</v>
      </c>
      <c r="N7" s="5"/>
      <c r="O7" s="71"/>
      <c r="P7" s="203">
        <f t="shared" si="2"/>
        <v>3</v>
      </c>
      <c r="Q7" s="10" t="str">
        <f>C7</f>
        <v>ファイブテン東予</v>
      </c>
      <c r="R7" s="64">
        <f>E7</f>
        <v>9</v>
      </c>
      <c r="S7" s="64">
        <f>F7</f>
        <v>6</v>
      </c>
      <c r="T7" s="72">
        <f>R7+S7</f>
        <v>15</v>
      </c>
      <c r="U7" s="66">
        <f>H7</f>
        <v>18</v>
      </c>
      <c r="V7" s="66">
        <f>I7</f>
        <v>12</v>
      </c>
      <c r="W7" s="73">
        <f>U7+V7</f>
        <v>30</v>
      </c>
      <c r="X7" s="104">
        <f>W7*1000</f>
        <v>30000</v>
      </c>
      <c r="Y7" s="68">
        <f>(K7+L7)</f>
        <v>0</v>
      </c>
      <c r="Z7" s="102">
        <f>Y7*2000</f>
        <v>0</v>
      </c>
      <c r="AA7" s="69">
        <f>M7</f>
        <v>11</v>
      </c>
      <c r="AB7" s="102">
        <f t="shared" si="12"/>
        <v>8800</v>
      </c>
      <c r="AC7" s="103">
        <v>3000</v>
      </c>
      <c r="AD7" s="103">
        <v>3000</v>
      </c>
      <c r="AE7" s="70">
        <f>X7+Z7+AB7+AD7+AC7</f>
        <v>44800</v>
      </c>
      <c r="AF7" s="70" t="s">
        <v>97</v>
      </c>
      <c r="AG7" s="204"/>
    </row>
    <row r="8" spans="1:34" ht="19.5" customHeight="1" x14ac:dyDescent="0.15">
      <c r="A8" s="15"/>
      <c r="B8" s="13">
        <f>B7+1</f>
        <v>4</v>
      </c>
      <c r="C8" s="334" t="s">
        <v>99</v>
      </c>
      <c r="D8" s="14" t="s">
        <v>100</v>
      </c>
      <c r="E8" s="13">
        <v>14</v>
      </c>
      <c r="F8" s="13">
        <v>12</v>
      </c>
      <c r="G8" s="13">
        <f t="shared" si="0"/>
        <v>26</v>
      </c>
      <c r="H8" s="13">
        <v>28</v>
      </c>
      <c r="I8" s="13">
        <v>24</v>
      </c>
      <c r="J8" s="13">
        <f t="shared" si="1"/>
        <v>52</v>
      </c>
      <c r="K8" s="13">
        <v>1</v>
      </c>
      <c r="L8" s="13">
        <v>1</v>
      </c>
      <c r="M8" s="13">
        <v>23</v>
      </c>
      <c r="N8" s="5"/>
      <c r="O8" s="71"/>
      <c r="P8" s="203">
        <f t="shared" si="2"/>
        <v>4</v>
      </c>
      <c r="Q8" s="205" t="str">
        <f t="shared" si="3"/>
        <v>マコトスイミングクラブ双葉</v>
      </c>
      <c r="R8" s="64">
        <f t="shared" si="4"/>
        <v>14</v>
      </c>
      <c r="S8" s="64">
        <f t="shared" si="4"/>
        <v>12</v>
      </c>
      <c r="T8" s="72">
        <f t="shared" si="5"/>
        <v>26</v>
      </c>
      <c r="U8" s="66">
        <f t="shared" si="6"/>
        <v>28</v>
      </c>
      <c r="V8" s="66">
        <f t="shared" si="6"/>
        <v>24</v>
      </c>
      <c r="W8" s="73">
        <f t="shared" si="7"/>
        <v>52</v>
      </c>
      <c r="X8" s="104">
        <f t="shared" si="8"/>
        <v>52000</v>
      </c>
      <c r="Y8" s="68">
        <f t="shared" si="9"/>
        <v>2</v>
      </c>
      <c r="Z8" s="102">
        <f t="shared" si="10"/>
        <v>4000</v>
      </c>
      <c r="AA8" s="69">
        <f t="shared" si="11"/>
        <v>23</v>
      </c>
      <c r="AB8" s="102">
        <f t="shared" si="12"/>
        <v>18400</v>
      </c>
      <c r="AC8" s="103">
        <v>3000</v>
      </c>
      <c r="AD8" s="103"/>
      <c r="AE8" s="70">
        <f>X8+Z8+AB8+AD8+AC8</f>
        <v>77400</v>
      </c>
      <c r="AF8" s="70" t="s">
        <v>173</v>
      </c>
      <c r="AG8" s="204"/>
    </row>
    <row r="9" spans="1:34" ht="19.5" customHeight="1" x14ac:dyDescent="0.15">
      <c r="A9" s="15" t="s">
        <v>224</v>
      </c>
      <c r="B9" s="13">
        <v>5</v>
      </c>
      <c r="C9" s="334" t="s">
        <v>219</v>
      </c>
      <c r="D9" s="14" t="s">
        <v>220</v>
      </c>
      <c r="E9" s="13">
        <v>16</v>
      </c>
      <c r="F9" s="13">
        <v>22</v>
      </c>
      <c r="G9" s="13">
        <f t="shared" si="0"/>
        <v>38</v>
      </c>
      <c r="H9" s="13">
        <v>32</v>
      </c>
      <c r="I9" s="13">
        <v>43</v>
      </c>
      <c r="J9" s="13">
        <f t="shared" si="1"/>
        <v>75</v>
      </c>
      <c r="K9" s="13">
        <v>2</v>
      </c>
      <c r="L9" s="13">
        <v>3</v>
      </c>
      <c r="M9" s="13">
        <v>36</v>
      </c>
      <c r="N9" s="5"/>
      <c r="O9" s="71"/>
      <c r="P9" s="323"/>
      <c r="Q9" s="225" t="str">
        <f t="shared" si="3"/>
        <v>西条スイミングクラブ</v>
      </c>
      <c r="R9" s="322">
        <f t="shared" si="4"/>
        <v>16</v>
      </c>
      <c r="S9" s="321">
        <f t="shared" si="4"/>
        <v>22</v>
      </c>
      <c r="T9" s="324">
        <f t="shared" si="5"/>
        <v>38</v>
      </c>
      <c r="U9" s="322">
        <f t="shared" si="6"/>
        <v>32</v>
      </c>
      <c r="V9" s="322">
        <f t="shared" si="6"/>
        <v>43</v>
      </c>
      <c r="W9" s="325">
        <f t="shared" si="7"/>
        <v>75</v>
      </c>
      <c r="X9" s="326">
        <f t="shared" si="8"/>
        <v>75000</v>
      </c>
      <c r="Y9" s="321">
        <f t="shared" si="9"/>
        <v>5</v>
      </c>
      <c r="Z9" s="327">
        <f t="shared" si="10"/>
        <v>10000</v>
      </c>
      <c r="AA9" s="328">
        <f t="shared" si="11"/>
        <v>36</v>
      </c>
      <c r="AB9" s="327">
        <f t="shared" si="12"/>
        <v>28800</v>
      </c>
      <c r="AC9" s="206"/>
      <c r="AD9" s="206"/>
      <c r="AE9" s="329"/>
      <c r="AF9" s="329"/>
      <c r="AG9" s="330"/>
      <c r="AH9" s="208"/>
    </row>
    <row r="10" spans="1:34" ht="19.5" customHeight="1" x14ac:dyDescent="0.15">
      <c r="A10" s="15"/>
      <c r="B10" s="13">
        <v>6</v>
      </c>
      <c r="C10" s="334" t="s">
        <v>232</v>
      </c>
      <c r="D10" s="14" t="s">
        <v>233</v>
      </c>
      <c r="E10" s="13">
        <v>15</v>
      </c>
      <c r="F10" s="13">
        <v>10</v>
      </c>
      <c r="G10" s="13">
        <f t="shared" si="0"/>
        <v>25</v>
      </c>
      <c r="H10" s="13">
        <v>29</v>
      </c>
      <c r="I10" s="13">
        <v>19</v>
      </c>
      <c r="J10" s="13">
        <f t="shared" si="1"/>
        <v>48</v>
      </c>
      <c r="K10" s="13">
        <v>1</v>
      </c>
      <c r="L10" s="13">
        <v>1</v>
      </c>
      <c r="M10" s="13">
        <v>18</v>
      </c>
      <c r="N10" s="5"/>
      <c r="O10" s="71"/>
      <c r="P10" s="323"/>
      <c r="Q10" s="225" t="str">
        <f t="shared" si="3"/>
        <v>エンジョイスポーツＺ－ＵＰ</v>
      </c>
      <c r="R10" s="322">
        <f t="shared" si="4"/>
        <v>15</v>
      </c>
      <c r="S10" s="321">
        <f t="shared" si="4"/>
        <v>10</v>
      </c>
      <c r="T10" s="324">
        <f t="shared" si="5"/>
        <v>25</v>
      </c>
      <c r="U10" s="322">
        <f t="shared" si="6"/>
        <v>29</v>
      </c>
      <c r="V10" s="322">
        <f t="shared" si="6"/>
        <v>19</v>
      </c>
      <c r="W10" s="325">
        <f t="shared" si="7"/>
        <v>48</v>
      </c>
      <c r="X10" s="326">
        <f t="shared" si="8"/>
        <v>48000</v>
      </c>
      <c r="Y10" s="321"/>
      <c r="Z10" s="327"/>
      <c r="AA10" s="328">
        <f t="shared" si="11"/>
        <v>18</v>
      </c>
      <c r="AB10" s="327">
        <f t="shared" si="12"/>
        <v>14400</v>
      </c>
      <c r="AC10" s="206"/>
      <c r="AD10" s="206"/>
      <c r="AE10" s="329"/>
      <c r="AF10" s="329"/>
      <c r="AG10" s="330"/>
      <c r="AH10" s="208"/>
    </row>
    <row r="11" spans="1:34" ht="19.5" customHeight="1" x14ac:dyDescent="0.15">
      <c r="A11" s="15"/>
      <c r="B11" s="13">
        <v>7</v>
      </c>
      <c r="C11" s="334" t="s">
        <v>238</v>
      </c>
      <c r="D11" s="14" t="s">
        <v>238</v>
      </c>
      <c r="E11" s="13">
        <v>5</v>
      </c>
      <c r="F11" s="13">
        <v>9</v>
      </c>
      <c r="G11" s="13">
        <f t="shared" si="0"/>
        <v>14</v>
      </c>
      <c r="H11" s="13">
        <v>9</v>
      </c>
      <c r="I11" s="13">
        <v>17</v>
      </c>
      <c r="J11" s="13">
        <f t="shared" si="1"/>
        <v>26</v>
      </c>
      <c r="K11" s="13">
        <v>0</v>
      </c>
      <c r="L11" s="13">
        <v>0</v>
      </c>
      <c r="M11" s="13">
        <v>14</v>
      </c>
      <c r="N11" s="5"/>
      <c r="O11" s="71"/>
      <c r="P11" s="323"/>
      <c r="Q11" s="225" t="str">
        <f t="shared" si="3"/>
        <v>フィッタ川之江</v>
      </c>
      <c r="R11" s="322">
        <f t="shared" si="4"/>
        <v>5</v>
      </c>
      <c r="S11" s="321">
        <f t="shared" si="4"/>
        <v>9</v>
      </c>
      <c r="T11" s="324">
        <f t="shared" si="5"/>
        <v>14</v>
      </c>
      <c r="U11" s="322">
        <f t="shared" si="6"/>
        <v>9</v>
      </c>
      <c r="V11" s="322">
        <f t="shared" si="6"/>
        <v>17</v>
      </c>
      <c r="W11" s="325">
        <f t="shared" si="7"/>
        <v>26</v>
      </c>
      <c r="X11" s="326">
        <f t="shared" si="8"/>
        <v>26000</v>
      </c>
      <c r="Y11" s="321"/>
      <c r="Z11" s="327"/>
      <c r="AA11" s="328">
        <f t="shared" si="11"/>
        <v>14</v>
      </c>
      <c r="AB11" s="327">
        <f t="shared" si="12"/>
        <v>11200</v>
      </c>
      <c r="AC11" s="206"/>
      <c r="AD11" s="206"/>
      <c r="AE11" s="329"/>
      <c r="AF11" s="329"/>
      <c r="AG11" s="330"/>
      <c r="AH11" s="208"/>
    </row>
    <row r="12" spans="1:34" ht="19.5" customHeight="1" x14ac:dyDescent="0.15">
      <c r="A12" s="15" t="s">
        <v>121</v>
      </c>
      <c r="B12" s="13">
        <v>8</v>
      </c>
      <c r="C12" s="334" t="s">
        <v>240</v>
      </c>
      <c r="D12" s="14" t="s">
        <v>241</v>
      </c>
      <c r="E12" s="13">
        <v>9</v>
      </c>
      <c r="F12" s="13">
        <v>8</v>
      </c>
      <c r="G12" s="13">
        <f t="shared" si="0"/>
        <v>17</v>
      </c>
      <c r="H12" s="13">
        <v>18</v>
      </c>
      <c r="I12" s="13">
        <v>16</v>
      </c>
      <c r="J12" s="13">
        <f t="shared" si="1"/>
        <v>34</v>
      </c>
      <c r="K12" s="13">
        <v>0</v>
      </c>
      <c r="L12" s="13">
        <v>0</v>
      </c>
      <c r="M12" s="13">
        <v>14</v>
      </c>
      <c r="N12" s="5"/>
      <c r="O12" s="71"/>
      <c r="P12" s="323"/>
      <c r="Q12" s="225" t="str">
        <f t="shared" si="3"/>
        <v>瀬戸内温泉スイミング</v>
      </c>
      <c r="R12" s="322">
        <f t="shared" si="4"/>
        <v>9</v>
      </c>
      <c r="S12" s="321">
        <f t="shared" si="4"/>
        <v>8</v>
      </c>
      <c r="T12" s="324">
        <f t="shared" si="5"/>
        <v>17</v>
      </c>
      <c r="U12" s="322">
        <f t="shared" si="6"/>
        <v>18</v>
      </c>
      <c r="V12" s="322">
        <f t="shared" si="6"/>
        <v>16</v>
      </c>
      <c r="W12" s="325">
        <f t="shared" si="7"/>
        <v>34</v>
      </c>
      <c r="X12" s="326">
        <f t="shared" si="8"/>
        <v>34000</v>
      </c>
      <c r="Y12" s="321"/>
      <c r="Z12" s="327"/>
      <c r="AA12" s="328">
        <f t="shared" si="11"/>
        <v>14</v>
      </c>
      <c r="AB12" s="327">
        <f t="shared" si="12"/>
        <v>11200</v>
      </c>
      <c r="AC12" s="206"/>
      <c r="AD12" s="206"/>
      <c r="AE12" s="329"/>
      <c r="AF12" s="329"/>
      <c r="AG12" s="330"/>
      <c r="AH12" s="208"/>
    </row>
    <row r="13" spans="1:34" ht="19.5" customHeight="1" x14ac:dyDescent="0.15">
      <c r="A13" s="15"/>
      <c r="B13" s="13">
        <v>9</v>
      </c>
      <c r="C13" s="334" t="s">
        <v>244</v>
      </c>
      <c r="D13" s="14" t="s">
        <v>244</v>
      </c>
      <c r="E13" s="13">
        <v>7</v>
      </c>
      <c r="F13" s="13">
        <v>9</v>
      </c>
      <c r="G13" s="13">
        <f t="shared" si="0"/>
        <v>16</v>
      </c>
      <c r="H13" s="13">
        <v>13</v>
      </c>
      <c r="I13" s="13">
        <v>18</v>
      </c>
      <c r="J13" s="13">
        <f t="shared" si="1"/>
        <v>31</v>
      </c>
      <c r="K13" s="13">
        <v>1</v>
      </c>
      <c r="L13" s="13">
        <v>1</v>
      </c>
      <c r="M13" s="13">
        <v>17</v>
      </c>
      <c r="N13" s="5"/>
      <c r="O13" s="71"/>
      <c r="P13" s="323"/>
      <c r="Q13" s="225" t="str">
        <f t="shared" si="3"/>
        <v>フィッタ新居浜</v>
      </c>
      <c r="R13" s="322">
        <f t="shared" si="4"/>
        <v>7</v>
      </c>
      <c r="S13" s="321">
        <f t="shared" si="4"/>
        <v>9</v>
      </c>
      <c r="T13" s="324">
        <f t="shared" si="5"/>
        <v>16</v>
      </c>
      <c r="U13" s="322">
        <f t="shared" si="6"/>
        <v>13</v>
      </c>
      <c r="V13" s="322">
        <f t="shared" si="6"/>
        <v>18</v>
      </c>
      <c r="W13" s="325">
        <f t="shared" si="7"/>
        <v>31</v>
      </c>
      <c r="X13" s="326">
        <f t="shared" si="8"/>
        <v>31000</v>
      </c>
      <c r="Y13" s="321"/>
      <c r="Z13" s="327"/>
      <c r="AA13" s="328">
        <f t="shared" si="11"/>
        <v>17</v>
      </c>
      <c r="AB13" s="327">
        <f t="shared" si="12"/>
        <v>13600</v>
      </c>
      <c r="AC13" s="206"/>
      <c r="AD13" s="206"/>
      <c r="AE13" s="329"/>
      <c r="AF13" s="329"/>
      <c r="AG13" s="330"/>
      <c r="AH13" s="208"/>
    </row>
    <row r="14" spans="1:34" ht="19.5" customHeight="1" thickBot="1" x14ac:dyDescent="0.2">
      <c r="A14" s="11"/>
      <c r="B14" s="13">
        <v>10</v>
      </c>
      <c r="C14" s="334" t="s">
        <v>245</v>
      </c>
      <c r="D14" s="14" t="s">
        <v>245</v>
      </c>
      <c r="E14" s="13">
        <v>3</v>
      </c>
      <c r="F14" s="13">
        <v>2</v>
      </c>
      <c r="G14" s="13">
        <f t="shared" si="0"/>
        <v>5</v>
      </c>
      <c r="H14" s="13">
        <v>6</v>
      </c>
      <c r="I14" s="13">
        <v>4</v>
      </c>
      <c r="J14" s="13">
        <f t="shared" si="1"/>
        <v>10</v>
      </c>
      <c r="K14" s="13">
        <v>0</v>
      </c>
      <c r="L14" s="13">
        <v>0</v>
      </c>
      <c r="M14" s="13">
        <v>5</v>
      </c>
      <c r="N14" s="5"/>
      <c r="O14" s="71"/>
      <c r="P14" s="323"/>
      <c r="Q14" s="225" t="str">
        <f t="shared" si="3"/>
        <v>ＮＳＲＴ</v>
      </c>
      <c r="R14" s="322">
        <f t="shared" si="4"/>
        <v>3</v>
      </c>
      <c r="S14" s="321">
        <f t="shared" si="4"/>
        <v>2</v>
      </c>
      <c r="T14" s="324">
        <f t="shared" si="5"/>
        <v>5</v>
      </c>
      <c r="U14" s="322">
        <f t="shared" si="6"/>
        <v>6</v>
      </c>
      <c r="V14" s="322">
        <f t="shared" si="6"/>
        <v>4</v>
      </c>
      <c r="W14" s="325">
        <f t="shared" si="7"/>
        <v>10</v>
      </c>
      <c r="X14" s="326">
        <f t="shared" si="8"/>
        <v>10000</v>
      </c>
      <c r="Y14" s="321"/>
      <c r="Z14" s="327"/>
      <c r="AA14" s="328">
        <f t="shared" si="11"/>
        <v>5</v>
      </c>
      <c r="AB14" s="327">
        <f t="shared" si="12"/>
        <v>4000</v>
      </c>
      <c r="AC14" s="206"/>
      <c r="AD14" s="206"/>
      <c r="AE14" s="329"/>
      <c r="AF14" s="329"/>
      <c r="AG14" s="330"/>
      <c r="AH14" s="208"/>
    </row>
    <row r="15" spans="1:34" ht="19.5" customHeight="1" x14ac:dyDescent="0.15">
      <c r="A15" s="8"/>
      <c r="B15" s="13">
        <v>11</v>
      </c>
      <c r="C15" s="334" t="s">
        <v>175</v>
      </c>
      <c r="D15" s="14" t="s">
        <v>145</v>
      </c>
      <c r="E15" s="13">
        <v>13</v>
      </c>
      <c r="F15" s="13">
        <v>14</v>
      </c>
      <c r="G15" s="13">
        <f t="shared" si="0"/>
        <v>27</v>
      </c>
      <c r="H15" s="13">
        <v>26</v>
      </c>
      <c r="I15" s="13">
        <v>24</v>
      </c>
      <c r="J15" s="13">
        <f t="shared" si="1"/>
        <v>50</v>
      </c>
      <c r="K15" s="13">
        <v>1</v>
      </c>
      <c r="L15" s="13">
        <v>1</v>
      </c>
      <c r="M15" s="13">
        <v>24</v>
      </c>
      <c r="N15" s="5"/>
      <c r="O15" s="71"/>
      <c r="P15" s="199">
        <f t="shared" si="2"/>
        <v>11</v>
      </c>
      <c r="Q15" s="209" t="str">
        <f t="shared" si="3"/>
        <v>アズサスポーツ松山</v>
      </c>
      <c r="R15" s="76">
        <f t="shared" si="4"/>
        <v>13</v>
      </c>
      <c r="S15" s="74">
        <f t="shared" si="4"/>
        <v>14</v>
      </c>
      <c r="T15" s="75">
        <f t="shared" si="5"/>
        <v>27</v>
      </c>
      <c r="U15" s="76">
        <f t="shared" si="6"/>
        <v>26</v>
      </c>
      <c r="V15" s="76">
        <f t="shared" si="6"/>
        <v>24</v>
      </c>
      <c r="W15" s="77">
        <f t="shared" si="7"/>
        <v>50</v>
      </c>
      <c r="X15" s="105">
        <f t="shared" si="8"/>
        <v>50000</v>
      </c>
      <c r="Y15" s="74">
        <f t="shared" si="9"/>
        <v>2</v>
      </c>
      <c r="Z15" s="101">
        <f t="shared" si="10"/>
        <v>4000</v>
      </c>
      <c r="AA15" s="78">
        <f t="shared" si="11"/>
        <v>24</v>
      </c>
      <c r="AB15" s="101">
        <f t="shared" si="12"/>
        <v>19200</v>
      </c>
      <c r="AC15" s="106">
        <v>3000</v>
      </c>
      <c r="AD15" s="106"/>
      <c r="AE15" s="201">
        <f t="shared" ref="AE15:AE22" si="13">X15+Z15+AB15+AD15+AC15</f>
        <v>76200</v>
      </c>
      <c r="AF15" s="83" t="s">
        <v>176</v>
      </c>
      <c r="AG15" s="210"/>
      <c r="AH15" s="211"/>
    </row>
    <row r="16" spans="1:34" ht="19.5" customHeight="1" x14ac:dyDescent="0.15">
      <c r="A16" s="15"/>
      <c r="B16" s="13">
        <v>12</v>
      </c>
      <c r="C16" s="334" t="s">
        <v>177</v>
      </c>
      <c r="D16" s="14" t="s">
        <v>178</v>
      </c>
      <c r="E16" s="13">
        <v>10</v>
      </c>
      <c r="F16" s="13">
        <v>17</v>
      </c>
      <c r="G16" s="13">
        <f>E16+F16</f>
        <v>27</v>
      </c>
      <c r="H16" s="13">
        <v>20</v>
      </c>
      <c r="I16" s="13">
        <v>34</v>
      </c>
      <c r="J16" s="13">
        <f>H16+I16</f>
        <v>54</v>
      </c>
      <c r="K16" s="13">
        <v>1</v>
      </c>
      <c r="L16" s="13">
        <v>1</v>
      </c>
      <c r="M16" s="13">
        <v>20</v>
      </c>
      <c r="N16" s="5"/>
      <c r="O16" s="71" t="s">
        <v>179</v>
      </c>
      <c r="P16" s="203">
        <f t="shared" si="2"/>
        <v>12</v>
      </c>
      <c r="Q16" s="212" t="str">
        <f>C16</f>
        <v>五百木スイミングクラブ</v>
      </c>
      <c r="R16" s="66">
        <f>E16</f>
        <v>10</v>
      </c>
      <c r="S16" s="64">
        <f>F16</f>
        <v>17</v>
      </c>
      <c r="T16" s="72">
        <f>R16+S16</f>
        <v>27</v>
      </c>
      <c r="U16" s="66">
        <f>H16</f>
        <v>20</v>
      </c>
      <c r="V16" s="66">
        <f>I16</f>
        <v>34</v>
      </c>
      <c r="W16" s="73">
        <f>U16+V16</f>
        <v>54</v>
      </c>
      <c r="X16" s="104">
        <f>W16*1000</f>
        <v>54000</v>
      </c>
      <c r="Y16" s="68">
        <f>(K16+L16)</f>
        <v>2</v>
      </c>
      <c r="Z16" s="102">
        <f>Y16*2000</f>
        <v>4000</v>
      </c>
      <c r="AA16" s="69">
        <f>M16</f>
        <v>20</v>
      </c>
      <c r="AB16" s="102">
        <f>AA16*800</f>
        <v>16000</v>
      </c>
      <c r="AC16" s="103">
        <v>3000</v>
      </c>
      <c r="AD16" s="103"/>
      <c r="AE16" s="70">
        <f t="shared" si="13"/>
        <v>77000</v>
      </c>
      <c r="AF16" s="70" t="s">
        <v>180</v>
      </c>
      <c r="AG16" s="204"/>
    </row>
    <row r="17" spans="1:33" ht="19.5" customHeight="1" x14ac:dyDescent="0.15">
      <c r="A17" s="15" t="s">
        <v>179</v>
      </c>
      <c r="B17" s="13">
        <v>13</v>
      </c>
      <c r="C17" s="334" t="s">
        <v>102</v>
      </c>
      <c r="D17" s="14" t="s">
        <v>103</v>
      </c>
      <c r="E17" s="13">
        <v>14</v>
      </c>
      <c r="F17" s="13">
        <v>14</v>
      </c>
      <c r="G17" s="13">
        <f t="shared" si="0"/>
        <v>28</v>
      </c>
      <c r="H17" s="13">
        <v>28</v>
      </c>
      <c r="I17" s="13">
        <v>28</v>
      </c>
      <c r="J17" s="13">
        <f t="shared" si="1"/>
        <v>56</v>
      </c>
      <c r="K17" s="13">
        <v>1</v>
      </c>
      <c r="L17" s="13">
        <v>1</v>
      </c>
      <c r="M17" s="13">
        <v>25</v>
      </c>
      <c r="N17" s="5"/>
      <c r="O17" s="71" t="s">
        <v>179</v>
      </c>
      <c r="P17" s="203">
        <f t="shared" si="2"/>
        <v>13</v>
      </c>
      <c r="Q17" s="212" t="str">
        <f t="shared" si="3"/>
        <v>かしまスイミングクラブ道後</v>
      </c>
      <c r="R17" s="66">
        <f t="shared" si="4"/>
        <v>14</v>
      </c>
      <c r="S17" s="64">
        <f t="shared" si="4"/>
        <v>14</v>
      </c>
      <c r="T17" s="72">
        <f t="shared" si="5"/>
        <v>28</v>
      </c>
      <c r="U17" s="66">
        <f t="shared" si="6"/>
        <v>28</v>
      </c>
      <c r="V17" s="66">
        <f t="shared" si="6"/>
        <v>28</v>
      </c>
      <c r="W17" s="73">
        <f t="shared" si="7"/>
        <v>56</v>
      </c>
      <c r="X17" s="104">
        <f t="shared" si="8"/>
        <v>56000</v>
      </c>
      <c r="Y17" s="68">
        <f t="shared" si="9"/>
        <v>2</v>
      </c>
      <c r="Z17" s="102">
        <f t="shared" si="10"/>
        <v>4000</v>
      </c>
      <c r="AA17" s="69">
        <f t="shared" si="11"/>
        <v>25</v>
      </c>
      <c r="AB17" s="102">
        <f t="shared" si="12"/>
        <v>20000</v>
      </c>
      <c r="AC17" s="103">
        <v>3000</v>
      </c>
      <c r="AD17" s="103"/>
      <c r="AE17" s="70">
        <f t="shared" si="13"/>
        <v>83000</v>
      </c>
      <c r="AF17" s="70" t="s">
        <v>137</v>
      </c>
      <c r="AG17" s="204"/>
    </row>
    <row r="18" spans="1:33" ht="19.5" customHeight="1" x14ac:dyDescent="0.15">
      <c r="A18" s="15"/>
      <c r="B18" s="13">
        <v>14</v>
      </c>
      <c r="C18" s="334" t="s">
        <v>104</v>
      </c>
      <c r="D18" s="14" t="s">
        <v>105</v>
      </c>
      <c r="E18" s="13">
        <v>21</v>
      </c>
      <c r="F18" s="13">
        <v>21</v>
      </c>
      <c r="G18" s="13">
        <f t="shared" si="0"/>
        <v>42</v>
      </c>
      <c r="H18" s="13">
        <v>42</v>
      </c>
      <c r="I18" s="13">
        <v>42</v>
      </c>
      <c r="J18" s="13">
        <f t="shared" si="1"/>
        <v>84</v>
      </c>
      <c r="K18" s="13">
        <v>2</v>
      </c>
      <c r="L18" s="13">
        <v>2</v>
      </c>
      <c r="M18" s="13">
        <v>37</v>
      </c>
      <c r="N18" s="5"/>
      <c r="O18" s="71"/>
      <c r="P18" s="203">
        <f t="shared" si="2"/>
        <v>14</v>
      </c>
      <c r="Q18" s="212" t="str">
        <f t="shared" si="3"/>
        <v>南海ドルフィンクラブ</v>
      </c>
      <c r="R18" s="66">
        <f t="shared" si="4"/>
        <v>21</v>
      </c>
      <c r="S18" s="64">
        <f t="shared" si="4"/>
        <v>21</v>
      </c>
      <c r="T18" s="72">
        <f t="shared" si="5"/>
        <v>42</v>
      </c>
      <c r="U18" s="66">
        <f t="shared" si="6"/>
        <v>42</v>
      </c>
      <c r="V18" s="66">
        <f t="shared" si="6"/>
        <v>42</v>
      </c>
      <c r="W18" s="73">
        <f t="shared" si="7"/>
        <v>84</v>
      </c>
      <c r="X18" s="104">
        <f t="shared" si="8"/>
        <v>84000</v>
      </c>
      <c r="Y18" s="68">
        <f t="shared" si="9"/>
        <v>4</v>
      </c>
      <c r="Z18" s="102">
        <f t="shared" si="10"/>
        <v>8000</v>
      </c>
      <c r="AA18" s="69">
        <f t="shared" si="11"/>
        <v>37</v>
      </c>
      <c r="AB18" s="102">
        <f t="shared" si="12"/>
        <v>29600</v>
      </c>
      <c r="AC18" s="103">
        <v>3000</v>
      </c>
      <c r="AD18" s="103"/>
      <c r="AE18" s="70">
        <f t="shared" si="13"/>
        <v>124600</v>
      </c>
      <c r="AF18" s="70" t="s">
        <v>106</v>
      </c>
      <c r="AG18" s="204"/>
    </row>
    <row r="19" spans="1:33" ht="19.5" customHeight="1" x14ac:dyDescent="0.15">
      <c r="A19" s="15" t="s">
        <v>223</v>
      </c>
      <c r="B19" s="13">
        <v>15</v>
      </c>
      <c r="C19" s="334" t="s">
        <v>218</v>
      </c>
      <c r="D19" s="14" t="s">
        <v>107</v>
      </c>
      <c r="E19" s="13">
        <v>10</v>
      </c>
      <c r="F19" s="13">
        <v>6</v>
      </c>
      <c r="G19" s="13">
        <f t="shared" si="0"/>
        <v>16</v>
      </c>
      <c r="H19" s="13">
        <v>19</v>
      </c>
      <c r="I19" s="13">
        <v>12</v>
      </c>
      <c r="J19" s="13">
        <f t="shared" si="1"/>
        <v>31</v>
      </c>
      <c r="K19" s="13">
        <v>2</v>
      </c>
      <c r="L19" s="13">
        <v>1</v>
      </c>
      <c r="M19" s="13">
        <v>15</v>
      </c>
      <c r="N19" s="5"/>
      <c r="O19" s="71" t="s">
        <v>98</v>
      </c>
      <c r="P19" s="203">
        <f t="shared" si="2"/>
        <v>15</v>
      </c>
      <c r="Q19" s="212" t="str">
        <f t="shared" si="3"/>
        <v>南海ドルフィンクラブ朝生田</v>
      </c>
      <c r="R19" s="66">
        <f t="shared" si="4"/>
        <v>10</v>
      </c>
      <c r="S19" s="64">
        <f t="shared" si="4"/>
        <v>6</v>
      </c>
      <c r="T19" s="72">
        <f t="shared" si="5"/>
        <v>16</v>
      </c>
      <c r="U19" s="66">
        <f t="shared" si="6"/>
        <v>19</v>
      </c>
      <c r="V19" s="66">
        <f t="shared" si="6"/>
        <v>12</v>
      </c>
      <c r="W19" s="73">
        <f t="shared" si="7"/>
        <v>31</v>
      </c>
      <c r="X19" s="104">
        <f t="shared" si="8"/>
        <v>31000</v>
      </c>
      <c r="Y19" s="68">
        <f t="shared" si="9"/>
        <v>3</v>
      </c>
      <c r="Z19" s="102">
        <f t="shared" si="10"/>
        <v>6000</v>
      </c>
      <c r="AA19" s="69">
        <f t="shared" si="11"/>
        <v>15</v>
      </c>
      <c r="AB19" s="102">
        <f t="shared" si="12"/>
        <v>12000</v>
      </c>
      <c r="AC19" s="103">
        <v>3000</v>
      </c>
      <c r="AD19" s="103">
        <v>3000</v>
      </c>
      <c r="AE19" s="70">
        <f t="shared" si="13"/>
        <v>55000</v>
      </c>
      <c r="AF19" s="70" t="s">
        <v>138</v>
      </c>
      <c r="AG19" s="204"/>
    </row>
    <row r="20" spans="1:33" ht="19.5" customHeight="1" x14ac:dyDescent="0.15">
      <c r="A20" s="15"/>
      <c r="B20" s="13">
        <v>16</v>
      </c>
      <c r="C20" s="334" t="s">
        <v>181</v>
      </c>
      <c r="D20" s="14" t="s">
        <v>182</v>
      </c>
      <c r="E20" s="13">
        <v>25</v>
      </c>
      <c r="F20" s="13">
        <v>8</v>
      </c>
      <c r="G20" s="13">
        <f>E20+F20</f>
        <v>33</v>
      </c>
      <c r="H20" s="13">
        <v>48</v>
      </c>
      <c r="I20" s="13">
        <v>14</v>
      </c>
      <c r="J20" s="13">
        <f>H20+I20</f>
        <v>62</v>
      </c>
      <c r="K20" s="13">
        <v>4</v>
      </c>
      <c r="L20" s="13">
        <v>1</v>
      </c>
      <c r="M20" s="13">
        <v>29</v>
      </c>
      <c r="N20" s="5"/>
      <c r="O20" s="71"/>
      <c r="P20" s="203">
        <f t="shared" si="2"/>
        <v>16</v>
      </c>
      <c r="Q20" s="212" t="str">
        <f>C20</f>
        <v>石原スポーツクラブ</v>
      </c>
      <c r="R20" s="66">
        <f t="shared" si="4"/>
        <v>25</v>
      </c>
      <c r="S20" s="64">
        <f t="shared" si="4"/>
        <v>8</v>
      </c>
      <c r="T20" s="72">
        <f>R20+S20</f>
        <v>33</v>
      </c>
      <c r="U20" s="66">
        <f t="shared" si="6"/>
        <v>48</v>
      </c>
      <c r="V20" s="66">
        <f t="shared" si="6"/>
        <v>14</v>
      </c>
      <c r="W20" s="73">
        <f>U20+V20</f>
        <v>62</v>
      </c>
      <c r="X20" s="104">
        <f>W20*1000</f>
        <v>62000</v>
      </c>
      <c r="Y20" s="68">
        <f>(K20+L20)</f>
        <v>5</v>
      </c>
      <c r="Z20" s="102">
        <f>Y20*2000</f>
        <v>10000</v>
      </c>
      <c r="AA20" s="69">
        <f>M20</f>
        <v>29</v>
      </c>
      <c r="AB20" s="102">
        <f>AA20*800</f>
        <v>23200</v>
      </c>
      <c r="AC20" s="103">
        <v>3000</v>
      </c>
      <c r="AD20" s="103"/>
      <c r="AE20" s="70">
        <f t="shared" si="13"/>
        <v>98200</v>
      </c>
      <c r="AF20" s="70" t="s">
        <v>108</v>
      </c>
      <c r="AG20" s="204"/>
    </row>
    <row r="21" spans="1:33" ht="19.5" customHeight="1" x14ac:dyDescent="0.15">
      <c r="A21" s="15"/>
      <c r="B21" s="13">
        <v>17</v>
      </c>
      <c r="C21" s="334" t="s">
        <v>184</v>
      </c>
      <c r="D21" s="14" t="s">
        <v>122</v>
      </c>
      <c r="E21" s="13">
        <v>19</v>
      </c>
      <c r="F21" s="13">
        <v>20</v>
      </c>
      <c r="G21" s="13">
        <f>E21+F21</f>
        <v>39</v>
      </c>
      <c r="H21" s="13">
        <v>37</v>
      </c>
      <c r="I21" s="13">
        <v>40</v>
      </c>
      <c r="J21" s="13">
        <f>H21+I21</f>
        <v>77</v>
      </c>
      <c r="K21" s="13">
        <v>1</v>
      </c>
      <c r="L21" s="13">
        <v>1</v>
      </c>
      <c r="M21" s="13">
        <v>38</v>
      </c>
      <c r="N21" s="5"/>
      <c r="O21" s="71"/>
      <c r="P21" s="203">
        <f t="shared" si="2"/>
        <v>17</v>
      </c>
      <c r="Q21" s="212" t="str">
        <f>C21</f>
        <v>フジスポーツクラブ・フィッタ松山</v>
      </c>
      <c r="R21" s="66">
        <f t="shared" si="4"/>
        <v>19</v>
      </c>
      <c r="S21" s="64">
        <f t="shared" si="4"/>
        <v>20</v>
      </c>
      <c r="T21" s="72">
        <f>R21+S21</f>
        <v>39</v>
      </c>
      <c r="U21" s="66">
        <f t="shared" si="6"/>
        <v>37</v>
      </c>
      <c r="V21" s="66">
        <f t="shared" si="6"/>
        <v>40</v>
      </c>
      <c r="W21" s="73">
        <f>U21+V21</f>
        <v>77</v>
      </c>
      <c r="X21" s="104">
        <f t="shared" si="8"/>
        <v>77000</v>
      </c>
      <c r="Y21" s="68">
        <f>(K21+L21)</f>
        <v>2</v>
      </c>
      <c r="Z21" s="102">
        <f t="shared" si="10"/>
        <v>4000</v>
      </c>
      <c r="AA21" s="69">
        <f>M21</f>
        <v>38</v>
      </c>
      <c r="AB21" s="102">
        <f t="shared" si="12"/>
        <v>30400</v>
      </c>
      <c r="AC21" s="103">
        <v>3000</v>
      </c>
      <c r="AD21" s="103">
        <v>3000</v>
      </c>
      <c r="AE21" s="70">
        <f t="shared" si="13"/>
        <v>117400</v>
      </c>
      <c r="AF21" s="70" t="s">
        <v>185</v>
      </c>
      <c r="AG21" s="204"/>
    </row>
    <row r="22" spans="1:33" ht="19.5" customHeight="1" thickBot="1" x14ac:dyDescent="0.2">
      <c r="A22" s="15" t="s">
        <v>223</v>
      </c>
      <c r="B22" s="13">
        <v>18</v>
      </c>
      <c r="C22" s="334" t="s">
        <v>186</v>
      </c>
      <c r="D22" s="14" t="s">
        <v>123</v>
      </c>
      <c r="E22" s="13">
        <v>4</v>
      </c>
      <c r="F22" s="13">
        <v>4</v>
      </c>
      <c r="G22" s="13">
        <f t="shared" si="0"/>
        <v>8</v>
      </c>
      <c r="H22" s="13">
        <v>8</v>
      </c>
      <c r="I22" s="13">
        <v>8</v>
      </c>
      <c r="J22" s="13">
        <f t="shared" si="1"/>
        <v>16</v>
      </c>
      <c r="K22" s="13">
        <v>1</v>
      </c>
      <c r="L22" s="13">
        <v>0</v>
      </c>
      <c r="M22" s="13">
        <v>9</v>
      </c>
      <c r="N22" s="5"/>
      <c r="O22" s="84"/>
      <c r="P22" s="213">
        <f t="shared" si="2"/>
        <v>18</v>
      </c>
      <c r="Q22" s="214" t="str">
        <f t="shared" si="3"/>
        <v>フジスポーツクラブ・フィッタ重信</v>
      </c>
      <c r="R22" s="215">
        <f t="shared" si="4"/>
        <v>4</v>
      </c>
      <c r="S22" s="81">
        <f t="shared" si="4"/>
        <v>4</v>
      </c>
      <c r="T22" s="79">
        <f t="shared" si="5"/>
        <v>8</v>
      </c>
      <c r="U22" s="216">
        <f t="shared" si="6"/>
        <v>8</v>
      </c>
      <c r="V22" s="216">
        <f t="shared" si="6"/>
        <v>8</v>
      </c>
      <c r="W22" s="80">
        <f t="shared" si="7"/>
        <v>16</v>
      </c>
      <c r="X22" s="107">
        <f t="shared" si="8"/>
        <v>16000</v>
      </c>
      <c r="Y22" s="81">
        <f t="shared" si="9"/>
        <v>1</v>
      </c>
      <c r="Z22" s="108">
        <f t="shared" si="10"/>
        <v>2000</v>
      </c>
      <c r="AA22" s="82">
        <f t="shared" si="11"/>
        <v>9</v>
      </c>
      <c r="AB22" s="108">
        <f t="shared" si="12"/>
        <v>7200</v>
      </c>
      <c r="AC22" s="217">
        <v>3000</v>
      </c>
      <c r="AD22" s="218">
        <v>3000</v>
      </c>
      <c r="AE22" s="207">
        <f t="shared" si="13"/>
        <v>31200</v>
      </c>
      <c r="AF22" s="207" t="s">
        <v>187</v>
      </c>
      <c r="AG22" s="219"/>
    </row>
    <row r="23" spans="1:33" ht="19.5" customHeight="1" x14ac:dyDescent="0.15">
      <c r="A23" s="15" t="s">
        <v>121</v>
      </c>
      <c r="B23" s="13">
        <v>19</v>
      </c>
      <c r="C23" s="334" t="s">
        <v>221</v>
      </c>
      <c r="D23" s="14" t="s">
        <v>222</v>
      </c>
      <c r="E23" s="13">
        <v>11</v>
      </c>
      <c r="F23" s="13">
        <v>14</v>
      </c>
      <c r="G23" s="13">
        <f t="shared" si="0"/>
        <v>25</v>
      </c>
      <c r="H23" s="13">
        <v>21</v>
      </c>
      <c r="I23" s="13">
        <v>28</v>
      </c>
      <c r="J23" s="13">
        <f t="shared" si="1"/>
        <v>49</v>
      </c>
      <c r="K23" s="13">
        <v>1</v>
      </c>
      <c r="L23" s="13">
        <v>1</v>
      </c>
      <c r="M23" s="13">
        <v>25</v>
      </c>
      <c r="N23" s="5"/>
      <c r="O23" s="71"/>
      <c r="P23" s="323"/>
      <c r="Q23" s="225"/>
      <c r="R23" s="322">
        <f t="shared" si="4"/>
        <v>11</v>
      </c>
      <c r="S23" s="321">
        <f t="shared" si="4"/>
        <v>14</v>
      </c>
      <c r="T23" s="324">
        <f t="shared" si="5"/>
        <v>25</v>
      </c>
      <c r="U23" s="322">
        <f t="shared" si="6"/>
        <v>21</v>
      </c>
      <c r="V23" s="322">
        <f t="shared" si="6"/>
        <v>28</v>
      </c>
      <c r="W23" s="325">
        <f t="shared" si="7"/>
        <v>49</v>
      </c>
      <c r="X23" s="326">
        <f t="shared" si="8"/>
        <v>49000</v>
      </c>
      <c r="Y23" s="321"/>
      <c r="Z23" s="327"/>
      <c r="AA23" s="328">
        <f t="shared" si="11"/>
        <v>25</v>
      </c>
      <c r="AB23" s="327">
        <f t="shared" si="12"/>
        <v>20000</v>
      </c>
      <c r="AC23" s="206"/>
      <c r="AD23" s="206"/>
      <c r="AE23" s="329"/>
      <c r="AF23" s="329"/>
      <c r="AG23" s="330"/>
    </row>
    <row r="24" spans="1:33" ht="19.5" customHeight="1" x14ac:dyDescent="0.15">
      <c r="A24" s="15"/>
      <c r="B24" s="13">
        <v>20</v>
      </c>
      <c r="C24" s="334" t="s">
        <v>230</v>
      </c>
      <c r="D24" s="14" t="s">
        <v>231</v>
      </c>
      <c r="E24" s="13">
        <v>15</v>
      </c>
      <c r="F24" s="13">
        <v>8</v>
      </c>
      <c r="G24" s="13">
        <f t="shared" si="0"/>
        <v>23</v>
      </c>
      <c r="H24" s="13">
        <v>28</v>
      </c>
      <c r="I24" s="13">
        <v>16</v>
      </c>
      <c r="J24" s="13">
        <f t="shared" si="1"/>
        <v>44</v>
      </c>
      <c r="K24" s="13">
        <v>0</v>
      </c>
      <c r="L24" s="13">
        <v>0</v>
      </c>
      <c r="M24" s="13">
        <v>21</v>
      </c>
      <c r="N24" s="5"/>
      <c r="O24" s="71"/>
      <c r="P24" s="323"/>
      <c r="Q24" s="225"/>
      <c r="R24" s="322">
        <f t="shared" si="4"/>
        <v>15</v>
      </c>
      <c r="S24" s="321">
        <f t="shared" si="4"/>
        <v>8</v>
      </c>
      <c r="T24" s="324">
        <f t="shared" si="5"/>
        <v>23</v>
      </c>
      <c r="U24" s="322">
        <f t="shared" si="6"/>
        <v>28</v>
      </c>
      <c r="V24" s="322">
        <f t="shared" si="6"/>
        <v>16</v>
      </c>
      <c r="W24" s="325">
        <f t="shared" si="7"/>
        <v>44</v>
      </c>
      <c r="X24" s="326">
        <f t="shared" si="8"/>
        <v>44000</v>
      </c>
      <c r="Y24" s="321"/>
      <c r="Z24" s="327"/>
      <c r="AA24" s="328">
        <f t="shared" si="11"/>
        <v>21</v>
      </c>
      <c r="AB24" s="327">
        <f t="shared" si="12"/>
        <v>16800</v>
      </c>
      <c r="AC24" s="206"/>
      <c r="AD24" s="206"/>
      <c r="AE24" s="329"/>
      <c r="AF24" s="329"/>
      <c r="AG24" s="330"/>
    </row>
    <row r="25" spans="1:33" ht="19.5" customHeight="1" x14ac:dyDescent="0.15">
      <c r="A25" s="11"/>
      <c r="B25" s="13">
        <v>21</v>
      </c>
      <c r="C25" s="334" t="s">
        <v>248</v>
      </c>
      <c r="D25" s="14" t="s">
        <v>249</v>
      </c>
      <c r="E25" s="13">
        <v>12</v>
      </c>
      <c r="F25" s="13">
        <v>5</v>
      </c>
      <c r="G25" s="13">
        <f t="shared" si="0"/>
        <v>17</v>
      </c>
      <c r="H25" s="13">
        <v>16</v>
      </c>
      <c r="I25" s="13">
        <v>8</v>
      </c>
      <c r="J25" s="13">
        <f t="shared" si="1"/>
        <v>24</v>
      </c>
      <c r="K25" s="13">
        <v>0</v>
      </c>
      <c r="L25" s="13">
        <v>0</v>
      </c>
      <c r="M25" s="13">
        <v>8</v>
      </c>
      <c r="N25" s="5"/>
      <c r="O25" s="71"/>
      <c r="P25" s="323"/>
      <c r="Q25" s="225"/>
      <c r="R25" s="322">
        <f t="shared" si="4"/>
        <v>12</v>
      </c>
      <c r="S25" s="321">
        <f t="shared" si="4"/>
        <v>5</v>
      </c>
      <c r="T25" s="324">
        <f t="shared" si="5"/>
        <v>17</v>
      </c>
      <c r="U25" s="322">
        <f t="shared" si="6"/>
        <v>16</v>
      </c>
      <c r="V25" s="322">
        <f t="shared" si="6"/>
        <v>8</v>
      </c>
      <c r="W25" s="325">
        <f t="shared" si="7"/>
        <v>24</v>
      </c>
      <c r="X25" s="326">
        <f t="shared" si="8"/>
        <v>24000</v>
      </c>
      <c r="Y25" s="321"/>
      <c r="Z25" s="327"/>
      <c r="AA25" s="328">
        <f t="shared" si="11"/>
        <v>8</v>
      </c>
      <c r="AB25" s="327">
        <f t="shared" si="12"/>
        <v>6400</v>
      </c>
      <c r="AC25" s="206"/>
      <c r="AD25" s="206"/>
      <c r="AE25" s="329"/>
      <c r="AF25" s="329"/>
      <c r="AG25" s="330"/>
    </row>
    <row r="26" spans="1:33" ht="19.5" customHeight="1" x14ac:dyDescent="0.15">
      <c r="A26" s="15" t="s">
        <v>224</v>
      </c>
      <c r="B26" s="13">
        <v>22</v>
      </c>
      <c r="C26" s="334" t="s">
        <v>110</v>
      </c>
      <c r="D26" s="14" t="s">
        <v>201</v>
      </c>
      <c r="E26" s="13">
        <v>21</v>
      </c>
      <c r="F26" s="13">
        <v>28</v>
      </c>
      <c r="G26" s="13">
        <f t="shared" si="0"/>
        <v>49</v>
      </c>
      <c r="H26" s="13">
        <v>41</v>
      </c>
      <c r="I26" s="13">
        <v>56</v>
      </c>
      <c r="J26" s="13">
        <f t="shared" si="1"/>
        <v>97</v>
      </c>
      <c r="K26" s="13">
        <v>1</v>
      </c>
      <c r="L26" s="13">
        <v>1</v>
      </c>
      <c r="M26" s="13">
        <v>38</v>
      </c>
      <c r="N26" s="5"/>
      <c r="O26" s="71" t="s">
        <v>109</v>
      </c>
      <c r="P26" s="203">
        <f t="shared" si="2"/>
        <v>22</v>
      </c>
      <c r="Q26" s="10" t="str">
        <f t="shared" si="3"/>
        <v>八幡浜市民スポーツセンター</v>
      </c>
      <c r="R26" s="64">
        <f t="shared" si="4"/>
        <v>21</v>
      </c>
      <c r="S26" s="64">
        <f t="shared" si="4"/>
        <v>28</v>
      </c>
      <c r="T26" s="72">
        <f t="shared" si="5"/>
        <v>49</v>
      </c>
      <c r="U26" s="66">
        <f t="shared" si="6"/>
        <v>41</v>
      </c>
      <c r="V26" s="66">
        <f t="shared" si="6"/>
        <v>56</v>
      </c>
      <c r="W26" s="73">
        <f t="shared" si="7"/>
        <v>97</v>
      </c>
      <c r="X26" s="104">
        <f t="shared" si="8"/>
        <v>97000</v>
      </c>
      <c r="Y26" s="68">
        <f t="shared" si="9"/>
        <v>2</v>
      </c>
      <c r="Z26" s="102">
        <f t="shared" si="10"/>
        <v>4000</v>
      </c>
      <c r="AA26" s="69">
        <f t="shared" si="11"/>
        <v>38</v>
      </c>
      <c r="AB26" s="102">
        <f t="shared" si="12"/>
        <v>30400</v>
      </c>
      <c r="AC26" s="103">
        <v>3000</v>
      </c>
      <c r="AD26" s="103"/>
      <c r="AE26" s="70">
        <f>X26+Z26+AB26+AD26+AC26</f>
        <v>134400</v>
      </c>
      <c r="AF26" s="70" t="s">
        <v>111</v>
      </c>
      <c r="AG26" s="204"/>
    </row>
    <row r="27" spans="1:33" ht="19.5" customHeight="1" x14ac:dyDescent="0.15">
      <c r="A27" s="15" t="s">
        <v>247</v>
      </c>
      <c r="B27" s="13">
        <f>B26+1</f>
        <v>23</v>
      </c>
      <c r="C27" s="334" t="s">
        <v>112</v>
      </c>
      <c r="D27" s="14" t="s">
        <v>146</v>
      </c>
      <c r="E27" s="13">
        <v>10</v>
      </c>
      <c r="F27" s="13">
        <v>11</v>
      </c>
      <c r="G27" s="13">
        <f t="shared" si="0"/>
        <v>21</v>
      </c>
      <c r="H27" s="13">
        <v>20</v>
      </c>
      <c r="I27" s="13">
        <v>21</v>
      </c>
      <c r="J27" s="13">
        <f t="shared" si="1"/>
        <v>41</v>
      </c>
      <c r="K27" s="13">
        <v>0</v>
      </c>
      <c r="L27" s="13">
        <v>0</v>
      </c>
      <c r="M27" s="13">
        <v>19</v>
      </c>
      <c r="N27" s="5"/>
      <c r="O27" s="71" t="s">
        <v>98</v>
      </c>
      <c r="P27" s="203">
        <f t="shared" si="2"/>
        <v>23</v>
      </c>
      <c r="Q27" s="10" t="str">
        <f t="shared" si="3"/>
        <v>リー・ステーション</v>
      </c>
      <c r="R27" s="64">
        <f t="shared" si="4"/>
        <v>10</v>
      </c>
      <c r="S27" s="64">
        <f t="shared" si="4"/>
        <v>11</v>
      </c>
      <c r="T27" s="72">
        <f t="shared" si="5"/>
        <v>21</v>
      </c>
      <c r="U27" s="66">
        <f t="shared" si="6"/>
        <v>20</v>
      </c>
      <c r="V27" s="66">
        <f t="shared" si="6"/>
        <v>21</v>
      </c>
      <c r="W27" s="73">
        <f t="shared" si="7"/>
        <v>41</v>
      </c>
      <c r="X27" s="104">
        <f t="shared" si="8"/>
        <v>41000</v>
      </c>
      <c r="Y27" s="68">
        <f t="shared" si="9"/>
        <v>0</v>
      </c>
      <c r="Z27" s="102">
        <f t="shared" si="10"/>
        <v>0</v>
      </c>
      <c r="AA27" s="69">
        <f t="shared" si="11"/>
        <v>19</v>
      </c>
      <c r="AB27" s="102">
        <f t="shared" si="12"/>
        <v>15200</v>
      </c>
      <c r="AC27" s="103">
        <v>3000</v>
      </c>
      <c r="AD27" s="103">
        <v>3000</v>
      </c>
      <c r="AE27" s="70">
        <f>X27+Z27+AB27+AD27+AC27</f>
        <v>62200</v>
      </c>
      <c r="AF27" s="70" t="s">
        <v>188</v>
      </c>
      <c r="AG27" s="204"/>
    </row>
    <row r="28" spans="1:33" ht="19.5" customHeight="1" x14ac:dyDescent="0.15">
      <c r="A28" s="15" t="s">
        <v>223</v>
      </c>
      <c r="B28" s="13">
        <v>24</v>
      </c>
      <c r="C28" s="334" t="s">
        <v>216</v>
      </c>
      <c r="D28" s="14" t="s">
        <v>217</v>
      </c>
      <c r="E28" s="13">
        <v>15</v>
      </c>
      <c r="F28" s="13">
        <v>12</v>
      </c>
      <c r="G28" s="13">
        <f>E28+F28</f>
        <v>27</v>
      </c>
      <c r="H28" s="13">
        <v>30</v>
      </c>
      <c r="I28" s="13">
        <v>24</v>
      </c>
      <c r="J28" s="13">
        <f>H28+I28</f>
        <v>54</v>
      </c>
      <c r="K28" s="13">
        <v>0</v>
      </c>
      <c r="L28" s="13">
        <v>0</v>
      </c>
      <c r="M28" s="13">
        <v>26</v>
      </c>
      <c r="N28" s="5"/>
      <c r="O28" s="71"/>
      <c r="P28" s="63">
        <f t="shared" si="2"/>
        <v>24</v>
      </c>
      <c r="Q28" s="220" t="str">
        <f>C28</f>
        <v>スポーツコミュニティ</v>
      </c>
      <c r="R28" s="64">
        <f t="shared" ref="R28:S31" si="14">E28</f>
        <v>15</v>
      </c>
      <c r="S28" s="64">
        <f t="shared" si="14"/>
        <v>12</v>
      </c>
      <c r="T28" s="65">
        <f>R28+S28</f>
        <v>27</v>
      </c>
      <c r="U28" s="66">
        <f t="shared" ref="U28:V31" si="15">H28</f>
        <v>30</v>
      </c>
      <c r="V28" s="66">
        <f t="shared" si="15"/>
        <v>24</v>
      </c>
      <c r="W28" s="67">
        <f>U28+V28</f>
        <v>54</v>
      </c>
      <c r="X28" s="100">
        <f>W28*1000</f>
        <v>54000</v>
      </c>
      <c r="Y28" s="64">
        <f>(K28+L28)</f>
        <v>0</v>
      </c>
      <c r="Z28" s="109">
        <f>Y28*2000</f>
        <v>0</v>
      </c>
      <c r="AA28" s="221">
        <f>M28</f>
        <v>26</v>
      </c>
      <c r="AB28" s="109">
        <f>AA28*800</f>
        <v>20800</v>
      </c>
      <c r="AC28" s="103">
        <v>3000</v>
      </c>
      <c r="AD28" s="103"/>
      <c r="AE28" s="83">
        <f>X28+Z28+AB28+AD28+AC28</f>
        <v>77800</v>
      </c>
      <c r="AF28" s="83"/>
      <c r="AG28" s="202"/>
    </row>
    <row r="29" spans="1:33" ht="19.5" customHeight="1" x14ac:dyDescent="0.15">
      <c r="A29" s="15"/>
      <c r="B29" s="13">
        <v>25</v>
      </c>
      <c r="C29" s="334" t="s">
        <v>239</v>
      </c>
      <c r="D29" s="14" t="s">
        <v>239</v>
      </c>
      <c r="E29" s="13">
        <v>15</v>
      </c>
      <c r="F29" s="13">
        <v>9</v>
      </c>
      <c r="G29" s="13">
        <f>E29+F29</f>
        <v>24</v>
      </c>
      <c r="H29" s="13">
        <v>30</v>
      </c>
      <c r="I29" s="13">
        <v>16</v>
      </c>
      <c r="J29" s="13">
        <f>H29+I29</f>
        <v>46</v>
      </c>
      <c r="K29" s="13">
        <v>2</v>
      </c>
      <c r="L29" s="13">
        <v>2</v>
      </c>
      <c r="M29" s="13">
        <v>19</v>
      </c>
      <c r="N29" s="5"/>
      <c r="O29" s="71"/>
      <c r="P29" s="333"/>
      <c r="Q29" s="226" t="str">
        <f>C29</f>
        <v>ＭＥＳＳＡ</v>
      </c>
      <c r="R29" s="321">
        <f t="shared" si="14"/>
        <v>15</v>
      </c>
      <c r="S29" s="322">
        <f t="shared" si="14"/>
        <v>9</v>
      </c>
      <c r="T29" s="324">
        <f>R29+S29</f>
        <v>24</v>
      </c>
      <c r="U29" s="322">
        <f t="shared" si="15"/>
        <v>30</v>
      </c>
      <c r="V29" s="322">
        <f t="shared" si="15"/>
        <v>16</v>
      </c>
      <c r="W29" s="325">
        <f>U29+V29</f>
        <v>46</v>
      </c>
      <c r="X29" s="326">
        <f>W29*1000</f>
        <v>46000</v>
      </c>
      <c r="Y29" s="321"/>
      <c r="Z29" s="326"/>
      <c r="AA29" s="328">
        <f>M29</f>
        <v>19</v>
      </c>
      <c r="AB29" s="327">
        <f>AA29*800</f>
        <v>15200</v>
      </c>
      <c r="AC29" s="206"/>
      <c r="AD29" s="206"/>
      <c r="AE29" s="329"/>
      <c r="AF29" s="329"/>
      <c r="AG29" s="330"/>
    </row>
    <row r="30" spans="1:33" ht="19.5" customHeight="1" x14ac:dyDescent="0.15">
      <c r="A30" s="15" t="s">
        <v>121</v>
      </c>
      <c r="B30" s="13">
        <v>26</v>
      </c>
      <c r="C30" s="334" t="s">
        <v>246</v>
      </c>
      <c r="D30" s="14" t="s">
        <v>202</v>
      </c>
      <c r="E30" s="13">
        <v>9</v>
      </c>
      <c r="F30" s="13">
        <v>7</v>
      </c>
      <c r="G30" s="13">
        <f>E30+F30</f>
        <v>16</v>
      </c>
      <c r="H30" s="13">
        <v>18</v>
      </c>
      <c r="I30" s="13">
        <v>14</v>
      </c>
      <c r="J30" s="13">
        <f>H30+I30</f>
        <v>32</v>
      </c>
      <c r="K30" s="13">
        <v>1</v>
      </c>
      <c r="L30" s="13">
        <v>1</v>
      </c>
      <c r="M30" s="13">
        <v>12</v>
      </c>
      <c r="N30" s="5"/>
      <c r="O30" s="71"/>
      <c r="P30" s="333"/>
      <c r="Q30" s="226" t="str">
        <f>C30</f>
        <v>Ｒｙｕｏｗスイミングスクール</v>
      </c>
      <c r="R30" s="321">
        <f t="shared" si="14"/>
        <v>9</v>
      </c>
      <c r="S30" s="322">
        <f t="shared" si="14"/>
        <v>7</v>
      </c>
      <c r="T30" s="324">
        <f>R30+S30</f>
        <v>16</v>
      </c>
      <c r="U30" s="322">
        <f t="shared" si="15"/>
        <v>18</v>
      </c>
      <c r="V30" s="322">
        <f t="shared" si="15"/>
        <v>14</v>
      </c>
      <c r="W30" s="325">
        <f>U30+V30</f>
        <v>32</v>
      </c>
      <c r="X30" s="326">
        <f>W30*1000</f>
        <v>32000</v>
      </c>
      <c r="Y30" s="321"/>
      <c r="Z30" s="326"/>
      <c r="AA30" s="328">
        <f>M30</f>
        <v>12</v>
      </c>
      <c r="AB30" s="327">
        <f>AA30*800</f>
        <v>9600</v>
      </c>
      <c r="AC30" s="206"/>
      <c r="AD30" s="206"/>
      <c r="AE30" s="329"/>
      <c r="AF30" s="329"/>
      <c r="AG30" s="330"/>
    </row>
    <row r="31" spans="1:33" ht="19.5" customHeight="1" thickBot="1" x14ac:dyDescent="0.2">
      <c r="A31" s="15"/>
      <c r="B31" s="13">
        <v>27</v>
      </c>
      <c r="C31" s="334" t="s">
        <v>242</v>
      </c>
      <c r="D31" s="14" t="s">
        <v>243</v>
      </c>
      <c r="E31" s="13">
        <v>4</v>
      </c>
      <c r="F31" s="13">
        <v>3</v>
      </c>
      <c r="G31" s="13">
        <f>E31+F31</f>
        <v>7</v>
      </c>
      <c r="H31" s="13">
        <v>8</v>
      </c>
      <c r="I31" s="13">
        <v>6</v>
      </c>
      <c r="J31" s="13">
        <f>H31+I31</f>
        <v>14</v>
      </c>
      <c r="K31" s="13">
        <v>0</v>
      </c>
      <c r="L31" s="13">
        <v>0</v>
      </c>
      <c r="M31" s="13">
        <v>5</v>
      </c>
      <c r="N31" s="5"/>
      <c r="O31" s="71"/>
      <c r="P31" s="333"/>
      <c r="Q31" s="226" t="str">
        <f>C31</f>
        <v>Ｂ＆Ｇ愛南スイミング</v>
      </c>
      <c r="R31" s="321">
        <f t="shared" si="14"/>
        <v>4</v>
      </c>
      <c r="S31" s="322">
        <f t="shared" si="14"/>
        <v>3</v>
      </c>
      <c r="T31" s="324">
        <f>R31+S31</f>
        <v>7</v>
      </c>
      <c r="U31" s="322">
        <f t="shared" si="15"/>
        <v>8</v>
      </c>
      <c r="V31" s="322">
        <f t="shared" si="15"/>
        <v>6</v>
      </c>
      <c r="W31" s="325">
        <f>U31+V31</f>
        <v>14</v>
      </c>
      <c r="X31" s="326">
        <f>W31*1000</f>
        <v>14000</v>
      </c>
      <c r="Y31" s="321"/>
      <c r="Z31" s="326"/>
      <c r="AA31" s="328">
        <f>M31</f>
        <v>5</v>
      </c>
      <c r="AB31" s="327">
        <f>AA31*800</f>
        <v>4000</v>
      </c>
      <c r="AC31" s="206"/>
      <c r="AD31" s="206"/>
      <c r="AE31" s="329"/>
      <c r="AF31" s="329"/>
      <c r="AG31" s="330"/>
    </row>
    <row r="32" spans="1:33" ht="19.5" customHeight="1" thickBot="1" x14ac:dyDescent="0.2">
      <c r="A32" s="13"/>
      <c r="B32" s="14"/>
      <c r="C32" s="14" t="s">
        <v>114</v>
      </c>
      <c r="D32" s="14"/>
      <c r="E32" s="13">
        <f t="shared" ref="E32:J32" si="16">SUM(E5:E31)</f>
        <v>338</v>
      </c>
      <c r="F32" s="13">
        <f t="shared" si="16"/>
        <v>302</v>
      </c>
      <c r="G32" s="13">
        <f t="shared" si="16"/>
        <v>640</v>
      </c>
      <c r="H32" s="13">
        <f t="shared" si="16"/>
        <v>656</v>
      </c>
      <c r="I32" s="13">
        <f t="shared" si="16"/>
        <v>590</v>
      </c>
      <c r="J32" s="13">
        <f t="shared" si="16"/>
        <v>1246</v>
      </c>
      <c r="K32" s="13">
        <f>SUM(K5:K31)</f>
        <v>27</v>
      </c>
      <c r="L32" s="13">
        <f>SUM(L5:L31)</f>
        <v>22</v>
      </c>
      <c r="M32" s="13">
        <f>SUM(M5:M31)</f>
        <v>554</v>
      </c>
      <c r="N32" s="18"/>
      <c r="O32" s="222"/>
      <c r="P32" s="223"/>
      <c r="Q32" s="85" t="s">
        <v>114</v>
      </c>
      <c r="R32" s="86">
        <f t="shared" ref="R32:X32" si="17">SUM(R5:R31)</f>
        <v>338</v>
      </c>
      <c r="S32" s="87">
        <f t="shared" si="17"/>
        <v>302</v>
      </c>
      <c r="T32" s="88">
        <f t="shared" si="17"/>
        <v>640</v>
      </c>
      <c r="U32" s="89">
        <f t="shared" si="17"/>
        <v>656</v>
      </c>
      <c r="V32" s="87">
        <f t="shared" si="17"/>
        <v>590</v>
      </c>
      <c r="W32" s="87">
        <f t="shared" si="17"/>
        <v>1246</v>
      </c>
      <c r="X32" s="110">
        <f t="shared" si="17"/>
        <v>1246000</v>
      </c>
      <c r="Y32" s="86">
        <f>SUM(Y5:Y28)</f>
        <v>37</v>
      </c>
      <c r="Z32" s="110">
        <f>SUM(Z5:Z28)</f>
        <v>74000</v>
      </c>
      <c r="AA32" s="86">
        <f>SUM(AA5:AA31)</f>
        <v>554</v>
      </c>
      <c r="AB32" s="111">
        <f>SUM(AB5:AB31)</f>
        <v>443200</v>
      </c>
      <c r="AC32" s="112">
        <f>SUM(AC5:AC28)</f>
        <v>45000</v>
      </c>
      <c r="AD32" s="112">
        <f>SUM(AD5:AD28)</f>
        <v>18000</v>
      </c>
      <c r="AE32" s="113">
        <f>SUM(AE5:AE28)</f>
        <v>1228000</v>
      </c>
      <c r="AF32" s="113"/>
      <c r="AG32" s="224"/>
    </row>
    <row r="35" spans="3:3" x14ac:dyDescent="0.15">
      <c r="C35" s="332" t="s">
        <v>228</v>
      </c>
    </row>
  </sheetData>
  <mergeCells count="6">
    <mergeCell ref="C3:C4"/>
    <mergeCell ref="D3:D4"/>
    <mergeCell ref="K3:L3"/>
    <mergeCell ref="M3:M4"/>
    <mergeCell ref="E3:G3"/>
    <mergeCell ref="H3:J3"/>
  </mergeCells>
  <phoneticPr fontId="1"/>
  <pageMargins left="0.39370078740157483" right="0.39370078740157483" top="0.59055118110236227" bottom="0.19685039370078741" header="0.51181102362204722" footer="0.51181102362204722"/>
  <pageSetup paperSize="9" scale="91" orientation="landscape" useFirstPageNumber="1" errors="NA"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
  <sheetViews>
    <sheetView workbookViewId="0">
      <selection activeCell="L27" sqref="L27"/>
    </sheetView>
  </sheetViews>
  <sheetFormatPr defaultColWidth="5.125" defaultRowHeight="13.5" x14ac:dyDescent="0.15"/>
  <cols>
    <col min="1" max="1" width="3.375" customWidth="1"/>
    <col min="2" max="2" width="8.375" bestFit="1" customWidth="1"/>
    <col min="3" max="3" width="5.375" style="43" bestFit="1" customWidth="1"/>
    <col min="4" max="4" width="12.25" bestFit="1" customWidth="1"/>
    <col min="5" max="5" width="5" bestFit="1" customWidth="1"/>
    <col min="6" max="6" width="3.5" customWidth="1"/>
    <col min="7" max="7" width="5" style="48" hidden="1" customWidth="1"/>
    <col min="8" max="8" width="7.125" style="44" customWidth="1"/>
    <col min="9" max="9" width="2.25" customWidth="1"/>
    <col min="10" max="10" width="3.5" customWidth="1"/>
    <col min="11" max="11" width="8.375" bestFit="1" customWidth="1"/>
    <col min="12" max="12" width="5.375" style="43" bestFit="1" customWidth="1"/>
    <col min="13" max="13" width="12.25" bestFit="1" customWidth="1"/>
    <col min="14" max="14" width="5" bestFit="1" customWidth="1"/>
    <col min="15" max="15" width="3.25" customWidth="1"/>
    <col min="16" max="16" width="5" style="48" hidden="1" customWidth="1"/>
    <col min="17" max="17" width="6.75" style="44" customWidth="1"/>
  </cols>
  <sheetData>
    <row r="1" spans="1:17" ht="24.75" customHeight="1" x14ac:dyDescent="0.15">
      <c r="A1" s="153" t="s">
        <v>236</v>
      </c>
      <c r="J1" s="153"/>
    </row>
    <row r="2" spans="1:17" s="158" customFormat="1" ht="12.75" x14ac:dyDescent="0.15">
      <c r="A2" s="154" t="s">
        <v>147</v>
      </c>
      <c r="B2" s="155" t="s">
        <v>66</v>
      </c>
      <c r="C2" s="155" t="s">
        <v>67</v>
      </c>
      <c r="D2" s="155" t="s">
        <v>68</v>
      </c>
      <c r="E2" s="155"/>
      <c r="F2" s="155" t="s">
        <v>69</v>
      </c>
      <c r="G2" s="156"/>
      <c r="H2" s="157" t="s">
        <v>70</v>
      </c>
      <c r="J2" s="154" t="s">
        <v>147</v>
      </c>
      <c r="K2" s="155" t="s">
        <v>66</v>
      </c>
      <c r="L2" s="155" t="s">
        <v>67</v>
      </c>
      <c r="M2" s="155" t="s">
        <v>68</v>
      </c>
      <c r="N2" s="155"/>
      <c r="O2" s="155" t="s">
        <v>69</v>
      </c>
      <c r="P2" s="156"/>
      <c r="Q2" s="157" t="s">
        <v>70</v>
      </c>
    </row>
    <row r="3" spans="1:17" s="158" customFormat="1" ht="12.75" x14ac:dyDescent="0.15">
      <c r="A3" s="154"/>
      <c r="B3" s="154" t="s">
        <v>148</v>
      </c>
      <c r="C3" s="159" t="s">
        <v>62</v>
      </c>
      <c r="D3" s="154" t="s">
        <v>149</v>
      </c>
      <c r="E3" s="154" t="s">
        <v>133</v>
      </c>
      <c r="F3" s="154">
        <v>3</v>
      </c>
      <c r="G3" s="160">
        <v>2.4305555555555556E-3</v>
      </c>
      <c r="H3" s="342">
        <v>0.3923611111111111</v>
      </c>
      <c r="J3" s="154"/>
      <c r="K3" s="154" t="s">
        <v>155</v>
      </c>
      <c r="L3" s="159" t="s">
        <v>63</v>
      </c>
      <c r="M3" s="154" t="s">
        <v>164</v>
      </c>
      <c r="N3" s="154" t="s">
        <v>134</v>
      </c>
      <c r="O3" s="154">
        <v>1</v>
      </c>
      <c r="P3" s="161">
        <v>1.0416666666666667E-3</v>
      </c>
      <c r="Q3" s="162">
        <f>H52+F52*G52</f>
        <v>0.6542824074074084</v>
      </c>
    </row>
    <row r="4" spans="1:17" s="158" customFormat="1" ht="12.75" x14ac:dyDescent="0.15">
      <c r="A4" s="154"/>
      <c r="B4" s="154" t="s">
        <v>152</v>
      </c>
      <c r="C4" s="159" t="s">
        <v>62</v>
      </c>
      <c r="D4" s="154" t="s">
        <v>149</v>
      </c>
      <c r="E4" s="154" t="s">
        <v>133</v>
      </c>
      <c r="F4" s="154">
        <v>4</v>
      </c>
      <c r="G4" s="160">
        <v>2.4305555555555556E-3</v>
      </c>
      <c r="H4" s="162">
        <f t="shared" ref="H4:H52" si="0">H3+F3*G3</f>
        <v>0.39965277777777775</v>
      </c>
      <c r="J4" s="154"/>
      <c r="K4" s="154" t="s">
        <v>157</v>
      </c>
      <c r="L4" s="159" t="s">
        <v>63</v>
      </c>
      <c r="M4" s="154" t="s">
        <v>164</v>
      </c>
      <c r="N4" s="154" t="s">
        <v>134</v>
      </c>
      <c r="O4" s="154">
        <v>1</v>
      </c>
      <c r="P4" s="161">
        <v>1.0416666666666667E-3</v>
      </c>
      <c r="Q4" s="162">
        <f>Q3+O3*P3</f>
        <v>0.65532407407407511</v>
      </c>
    </row>
    <row r="5" spans="1:17" s="158" customFormat="1" ht="12.75" x14ac:dyDescent="0.15">
      <c r="A5" s="154"/>
      <c r="B5" s="154"/>
      <c r="C5" s="159"/>
      <c r="D5" s="154" t="s">
        <v>154</v>
      </c>
      <c r="E5" s="154"/>
      <c r="F5" s="154">
        <v>1</v>
      </c>
      <c r="G5" s="161">
        <v>6.9444444444444441E-3</v>
      </c>
      <c r="H5" s="162">
        <f t="shared" si="0"/>
        <v>0.40937499999999999</v>
      </c>
      <c r="J5" s="154"/>
      <c r="K5" s="154" t="s">
        <v>158</v>
      </c>
      <c r="L5" s="159" t="s">
        <v>63</v>
      </c>
      <c r="M5" s="154" t="s">
        <v>164</v>
      </c>
      <c r="N5" s="154" t="s">
        <v>134</v>
      </c>
      <c r="O5" s="154">
        <v>1</v>
      </c>
      <c r="P5" s="161">
        <v>1.0416666666666667E-3</v>
      </c>
      <c r="Q5" s="162">
        <f t="shared" ref="Q5:Q52" si="1">Q4+O4*P4</f>
        <v>0.65636574074074183</v>
      </c>
    </row>
    <row r="6" spans="1:17" s="158" customFormat="1" ht="12.75" x14ac:dyDescent="0.15">
      <c r="A6" s="154"/>
      <c r="B6" s="154" t="s">
        <v>148</v>
      </c>
      <c r="C6" s="159" t="s">
        <v>63</v>
      </c>
      <c r="D6" s="154" t="s">
        <v>156</v>
      </c>
      <c r="E6" s="154" t="s">
        <v>133</v>
      </c>
      <c r="F6" s="154">
        <v>18</v>
      </c>
      <c r="G6" s="161">
        <v>6.9444444444444447E-4</v>
      </c>
      <c r="H6" s="162">
        <f t="shared" si="0"/>
        <v>0.41631944444444441</v>
      </c>
      <c r="J6" s="154"/>
      <c r="K6" s="154" t="s">
        <v>160</v>
      </c>
      <c r="L6" s="159" t="s">
        <v>63</v>
      </c>
      <c r="M6" s="154" t="s">
        <v>164</v>
      </c>
      <c r="N6" s="154" t="s">
        <v>134</v>
      </c>
      <c r="O6" s="154">
        <v>1</v>
      </c>
      <c r="P6" s="161">
        <v>1.0416666666666667E-3</v>
      </c>
      <c r="Q6" s="162">
        <f t="shared" si="1"/>
        <v>0.65740740740740855</v>
      </c>
    </row>
    <row r="7" spans="1:17" s="158" customFormat="1" ht="12.75" x14ac:dyDescent="0.15">
      <c r="A7" s="154"/>
      <c r="B7" s="154" t="s">
        <v>152</v>
      </c>
      <c r="C7" s="159" t="s">
        <v>63</v>
      </c>
      <c r="D7" s="154" t="s">
        <v>156</v>
      </c>
      <c r="E7" s="154" t="s">
        <v>133</v>
      </c>
      <c r="F7" s="154">
        <v>18</v>
      </c>
      <c r="G7" s="161">
        <v>6.3657407407407402E-4</v>
      </c>
      <c r="H7" s="162">
        <f>H6+F6*G6</f>
        <v>0.42881944444444442</v>
      </c>
      <c r="J7" s="154"/>
      <c r="K7" s="154" t="s">
        <v>161</v>
      </c>
      <c r="L7" s="159" t="s">
        <v>63</v>
      </c>
      <c r="M7" s="154" t="s">
        <v>164</v>
      </c>
      <c r="N7" s="154" t="s">
        <v>134</v>
      </c>
      <c r="O7" s="154">
        <v>1</v>
      </c>
      <c r="P7" s="161">
        <v>1.0416666666666667E-3</v>
      </c>
      <c r="Q7" s="162">
        <f t="shared" si="1"/>
        <v>0.65844907407407527</v>
      </c>
    </row>
    <row r="8" spans="1:17" s="158" customFormat="1" ht="12.75" x14ac:dyDescent="0.15">
      <c r="A8" s="154"/>
      <c r="B8" s="154" t="s">
        <v>148</v>
      </c>
      <c r="C8" s="159" t="s">
        <v>63</v>
      </c>
      <c r="D8" s="154" t="s">
        <v>159</v>
      </c>
      <c r="E8" s="154" t="s">
        <v>133</v>
      </c>
      <c r="F8" s="154">
        <v>8</v>
      </c>
      <c r="G8" s="161">
        <v>7.5231481481481471E-4</v>
      </c>
      <c r="H8" s="162">
        <f t="shared" si="0"/>
        <v>0.44027777777777777</v>
      </c>
      <c r="J8" s="154"/>
      <c r="K8" s="154" t="s">
        <v>163</v>
      </c>
      <c r="L8" s="159" t="s">
        <v>63</v>
      </c>
      <c r="M8" s="154" t="s">
        <v>164</v>
      </c>
      <c r="N8" s="154" t="s">
        <v>134</v>
      </c>
      <c r="O8" s="154">
        <v>1</v>
      </c>
      <c r="P8" s="161">
        <v>2.0833333333333333E-3</v>
      </c>
      <c r="Q8" s="162">
        <f t="shared" si="1"/>
        <v>0.65949074074074199</v>
      </c>
    </row>
    <row r="9" spans="1:17" s="158" customFormat="1" ht="12.75" x14ac:dyDescent="0.15">
      <c r="A9" s="154"/>
      <c r="B9" s="154" t="s">
        <v>152</v>
      </c>
      <c r="C9" s="159" t="s">
        <v>63</v>
      </c>
      <c r="D9" s="154" t="s">
        <v>159</v>
      </c>
      <c r="E9" s="154" t="s">
        <v>133</v>
      </c>
      <c r="F9" s="154">
        <v>7</v>
      </c>
      <c r="G9" s="161">
        <v>7.5231481481481471E-4</v>
      </c>
      <c r="H9" s="162">
        <f t="shared" si="0"/>
        <v>0.4462962962962963</v>
      </c>
      <c r="J9" s="154"/>
      <c r="K9" s="154" t="s">
        <v>150</v>
      </c>
      <c r="L9" s="159" t="s">
        <v>62</v>
      </c>
      <c r="M9" s="154" t="s">
        <v>151</v>
      </c>
      <c r="N9" s="154" t="s">
        <v>134</v>
      </c>
      <c r="O9" s="154">
        <v>1</v>
      </c>
      <c r="P9" s="161">
        <v>2.6620370370370374E-3</v>
      </c>
      <c r="Q9" s="162">
        <f t="shared" si="1"/>
        <v>0.66157407407407531</v>
      </c>
    </row>
    <row r="10" spans="1:17" s="158" customFormat="1" ht="12.75" x14ac:dyDescent="0.15">
      <c r="A10" s="154"/>
      <c r="B10" s="154" t="s">
        <v>148</v>
      </c>
      <c r="C10" s="159" t="s">
        <v>63</v>
      </c>
      <c r="D10" s="154" t="s">
        <v>162</v>
      </c>
      <c r="E10" s="154" t="s">
        <v>133</v>
      </c>
      <c r="F10" s="154">
        <v>8</v>
      </c>
      <c r="G10" s="161">
        <v>8.1018518518518516E-4</v>
      </c>
      <c r="H10" s="162">
        <f t="shared" si="0"/>
        <v>0.45156249999999998</v>
      </c>
      <c r="J10" s="154"/>
      <c r="K10" s="154" t="s">
        <v>153</v>
      </c>
      <c r="L10" s="159" t="s">
        <v>62</v>
      </c>
      <c r="M10" s="154" t="s">
        <v>151</v>
      </c>
      <c r="N10" s="154" t="s">
        <v>134</v>
      </c>
      <c r="O10" s="154">
        <v>1</v>
      </c>
      <c r="P10" s="161">
        <v>2.6620370370370374E-3</v>
      </c>
      <c r="Q10" s="162">
        <f t="shared" si="1"/>
        <v>0.66423611111111236</v>
      </c>
    </row>
    <row r="11" spans="1:17" s="158" customFormat="1" ht="12.75" x14ac:dyDescent="0.15">
      <c r="A11" s="154"/>
      <c r="B11" s="154" t="s">
        <v>152</v>
      </c>
      <c r="C11" s="159" t="s">
        <v>63</v>
      </c>
      <c r="D11" s="154" t="s">
        <v>162</v>
      </c>
      <c r="E11" s="154" t="s">
        <v>133</v>
      </c>
      <c r="F11" s="154">
        <v>9</v>
      </c>
      <c r="G11" s="161">
        <v>8.1018518518518516E-4</v>
      </c>
      <c r="H11" s="162">
        <f t="shared" si="0"/>
        <v>0.45804398148148145</v>
      </c>
      <c r="J11" s="154"/>
      <c r="K11" s="154" t="s">
        <v>155</v>
      </c>
      <c r="L11" s="159" t="s">
        <v>62</v>
      </c>
      <c r="M11" s="154" t="s">
        <v>151</v>
      </c>
      <c r="N11" s="154" t="s">
        <v>134</v>
      </c>
      <c r="O11" s="154">
        <v>1</v>
      </c>
      <c r="P11" s="161">
        <v>2.5462962962962961E-3</v>
      </c>
      <c r="Q11" s="162">
        <f t="shared" si="1"/>
        <v>0.66689814814814941</v>
      </c>
    </row>
    <row r="12" spans="1:17" s="158" customFormat="1" ht="12.75" x14ac:dyDescent="0.15">
      <c r="A12" s="154"/>
      <c r="B12" s="154" t="s">
        <v>148</v>
      </c>
      <c r="C12" s="159" t="s">
        <v>63</v>
      </c>
      <c r="D12" s="154" t="s">
        <v>164</v>
      </c>
      <c r="E12" s="154" t="s">
        <v>133</v>
      </c>
      <c r="F12" s="154">
        <v>8</v>
      </c>
      <c r="G12" s="161">
        <v>7.5231481481481471E-4</v>
      </c>
      <c r="H12" s="162">
        <f t="shared" si="0"/>
        <v>0.4653356481481481</v>
      </c>
      <c r="J12" s="154"/>
      <c r="K12" s="154" t="s">
        <v>157</v>
      </c>
      <c r="L12" s="159" t="s">
        <v>62</v>
      </c>
      <c r="M12" s="154" t="s">
        <v>151</v>
      </c>
      <c r="N12" s="154" t="s">
        <v>134</v>
      </c>
      <c r="O12" s="154">
        <v>1</v>
      </c>
      <c r="P12" s="161">
        <v>2.5462962962962961E-3</v>
      </c>
      <c r="Q12" s="162">
        <f t="shared" si="1"/>
        <v>0.66944444444444573</v>
      </c>
    </row>
    <row r="13" spans="1:17" s="158" customFormat="1" ht="12.75" x14ac:dyDescent="0.15">
      <c r="A13" s="154"/>
      <c r="B13" s="154" t="s">
        <v>152</v>
      </c>
      <c r="C13" s="159" t="s">
        <v>63</v>
      </c>
      <c r="D13" s="154" t="s">
        <v>164</v>
      </c>
      <c r="E13" s="154" t="s">
        <v>133</v>
      </c>
      <c r="F13" s="154">
        <v>8</v>
      </c>
      <c r="G13" s="161">
        <v>7.5231481481481471E-4</v>
      </c>
      <c r="H13" s="162">
        <f t="shared" si="0"/>
        <v>0.47135416666666663</v>
      </c>
      <c r="J13" s="154"/>
      <c r="K13" s="154" t="s">
        <v>158</v>
      </c>
      <c r="L13" s="159" t="s">
        <v>62</v>
      </c>
      <c r="M13" s="154" t="s">
        <v>151</v>
      </c>
      <c r="N13" s="154" t="s">
        <v>134</v>
      </c>
      <c r="O13" s="154">
        <v>1</v>
      </c>
      <c r="P13" s="161">
        <v>2.3148148148148151E-3</v>
      </c>
      <c r="Q13" s="162">
        <f t="shared" si="1"/>
        <v>0.67199074074074205</v>
      </c>
    </row>
    <row r="14" spans="1:17" s="158" customFormat="1" ht="12.75" x14ac:dyDescent="0.15">
      <c r="A14" s="154"/>
      <c r="B14" s="154" t="s">
        <v>148</v>
      </c>
      <c r="C14" s="159" t="s">
        <v>62</v>
      </c>
      <c r="D14" s="154" t="s">
        <v>151</v>
      </c>
      <c r="E14" s="154" t="s">
        <v>133</v>
      </c>
      <c r="F14" s="154">
        <v>9</v>
      </c>
      <c r="G14" s="161">
        <v>2.5462962962962961E-3</v>
      </c>
      <c r="H14" s="162">
        <f t="shared" si="0"/>
        <v>0.47737268518518516</v>
      </c>
      <c r="J14" s="154"/>
      <c r="K14" s="154" t="s">
        <v>160</v>
      </c>
      <c r="L14" s="159" t="s">
        <v>62</v>
      </c>
      <c r="M14" s="154" t="s">
        <v>151</v>
      </c>
      <c r="N14" s="154" t="s">
        <v>134</v>
      </c>
      <c r="O14" s="154">
        <v>1</v>
      </c>
      <c r="P14" s="161">
        <v>2.1990740740740742E-3</v>
      </c>
      <c r="Q14" s="162">
        <f t="shared" si="1"/>
        <v>0.67430555555555682</v>
      </c>
    </row>
    <row r="15" spans="1:17" s="158" customFormat="1" ht="12.75" x14ac:dyDescent="0.15">
      <c r="A15" s="154"/>
      <c r="B15" s="154" t="s">
        <v>152</v>
      </c>
      <c r="C15" s="159" t="s">
        <v>62</v>
      </c>
      <c r="D15" s="154" t="s">
        <v>151</v>
      </c>
      <c r="E15" s="154" t="s">
        <v>133</v>
      </c>
      <c r="F15" s="154">
        <v>10</v>
      </c>
      <c r="G15" s="161">
        <v>2.5462962962962961E-3</v>
      </c>
      <c r="H15" s="162">
        <f t="shared" si="0"/>
        <v>0.50028935185185186</v>
      </c>
      <c r="J15" s="154"/>
      <c r="K15" s="154" t="s">
        <v>161</v>
      </c>
      <c r="L15" s="159" t="s">
        <v>62</v>
      </c>
      <c r="M15" s="154" t="s">
        <v>151</v>
      </c>
      <c r="N15" s="154" t="s">
        <v>134</v>
      </c>
      <c r="O15" s="154">
        <v>1</v>
      </c>
      <c r="P15" s="161">
        <v>2.0833333333333333E-3</v>
      </c>
      <c r="Q15" s="162">
        <f t="shared" si="1"/>
        <v>0.67650462962963087</v>
      </c>
    </row>
    <row r="16" spans="1:17" s="158" customFormat="1" ht="12.75" x14ac:dyDescent="0.15">
      <c r="A16" s="154"/>
      <c r="B16" s="154" t="s">
        <v>148</v>
      </c>
      <c r="C16" s="159" t="s">
        <v>64</v>
      </c>
      <c r="D16" s="154" t="s">
        <v>156</v>
      </c>
      <c r="E16" s="154" t="s">
        <v>133</v>
      </c>
      <c r="F16" s="154">
        <v>9</v>
      </c>
      <c r="G16" s="161">
        <v>1.2731481481481483E-3</v>
      </c>
      <c r="H16" s="162">
        <f t="shared" si="0"/>
        <v>0.52575231481481477</v>
      </c>
      <c r="J16" s="154"/>
      <c r="K16" s="154" t="s">
        <v>163</v>
      </c>
      <c r="L16" s="159" t="s">
        <v>62</v>
      </c>
      <c r="M16" s="154" t="s">
        <v>151</v>
      </c>
      <c r="N16" s="154" t="s">
        <v>134</v>
      </c>
      <c r="O16" s="154">
        <v>1</v>
      </c>
      <c r="P16" s="161">
        <v>2.7777777777777779E-3</v>
      </c>
      <c r="Q16" s="162">
        <f t="shared" si="1"/>
        <v>0.6785879629629642</v>
      </c>
    </row>
    <row r="17" spans="1:17" s="158" customFormat="1" ht="12.75" x14ac:dyDescent="0.15">
      <c r="A17" s="154"/>
      <c r="B17" s="154" t="s">
        <v>152</v>
      </c>
      <c r="C17" s="159" t="s">
        <v>64</v>
      </c>
      <c r="D17" s="154" t="s">
        <v>156</v>
      </c>
      <c r="E17" s="154" t="s">
        <v>133</v>
      </c>
      <c r="F17" s="154">
        <v>12</v>
      </c>
      <c r="G17" s="161">
        <v>1.2152777777777778E-3</v>
      </c>
      <c r="H17" s="162">
        <f t="shared" si="0"/>
        <v>0.53721064814814812</v>
      </c>
      <c r="J17" s="154"/>
      <c r="K17" s="154" t="s">
        <v>150</v>
      </c>
      <c r="L17" s="159" t="s">
        <v>64</v>
      </c>
      <c r="M17" s="154" t="s">
        <v>156</v>
      </c>
      <c r="N17" s="154" t="s">
        <v>134</v>
      </c>
      <c r="O17" s="154">
        <v>1</v>
      </c>
      <c r="P17" s="161">
        <v>1.2152777777777778E-3</v>
      </c>
      <c r="Q17" s="162">
        <f t="shared" si="1"/>
        <v>0.68136574074074197</v>
      </c>
    </row>
    <row r="18" spans="1:17" s="158" customFormat="1" ht="12.75" x14ac:dyDescent="0.15">
      <c r="A18" s="154"/>
      <c r="B18" s="154" t="s">
        <v>148</v>
      </c>
      <c r="C18" s="159" t="s">
        <v>64</v>
      </c>
      <c r="D18" s="154" t="s">
        <v>159</v>
      </c>
      <c r="E18" s="154" t="s">
        <v>133</v>
      </c>
      <c r="F18" s="154">
        <v>5</v>
      </c>
      <c r="G18" s="161">
        <v>1.3310185185185185E-3</v>
      </c>
      <c r="H18" s="162">
        <f t="shared" si="0"/>
        <v>0.5517939814814814</v>
      </c>
      <c r="J18" s="154"/>
      <c r="K18" s="154" t="s">
        <v>153</v>
      </c>
      <c r="L18" s="159" t="s">
        <v>64</v>
      </c>
      <c r="M18" s="154" t="s">
        <v>156</v>
      </c>
      <c r="N18" s="154" t="s">
        <v>134</v>
      </c>
      <c r="O18" s="154">
        <v>1</v>
      </c>
      <c r="P18" s="161">
        <v>1.2152777777777778E-3</v>
      </c>
      <c r="Q18" s="162">
        <f t="shared" si="1"/>
        <v>0.68258101851851971</v>
      </c>
    </row>
    <row r="19" spans="1:17" s="158" customFormat="1" ht="12.75" x14ac:dyDescent="0.15">
      <c r="A19" s="154"/>
      <c r="B19" s="154" t="s">
        <v>152</v>
      </c>
      <c r="C19" s="159" t="s">
        <v>64</v>
      </c>
      <c r="D19" s="154" t="s">
        <v>159</v>
      </c>
      <c r="E19" s="154" t="s">
        <v>133</v>
      </c>
      <c r="F19" s="154">
        <v>5</v>
      </c>
      <c r="G19" s="161">
        <v>1.2731481481481483E-3</v>
      </c>
      <c r="H19" s="162">
        <f t="shared" si="0"/>
        <v>0.55844907407407396</v>
      </c>
      <c r="J19" s="154"/>
      <c r="K19" s="154" t="s">
        <v>155</v>
      </c>
      <c r="L19" s="159" t="s">
        <v>64</v>
      </c>
      <c r="M19" s="154" t="s">
        <v>156</v>
      </c>
      <c r="N19" s="154" t="s">
        <v>134</v>
      </c>
      <c r="O19" s="154">
        <v>1</v>
      </c>
      <c r="P19" s="161">
        <v>1.2152777777777778E-3</v>
      </c>
      <c r="Q19" s="162">
        <f t="shared" si="1"/>
        <v>0.68379629629629746</v>
      </c>
    </row>
    <row r="20" spans="1:17" s="158" customFormat="1" ht="12.75" x14ac:dyDescent="0.15">
      <c r="A20" s="154"/>
      <c r="B20" s="154" t="s">
        <v>148</v>
      </c>
      <c r="C20" s="159" t="s">
        <v>64</v>
      </c>
      <c r="D20" s="154" t="s">
        <v>162</v>
      </c>
      <c r="E20" s="154" t="s">
        <v>133</v>
      </c>
      <c r="F20" s="154">
        <v>5</v>
      </c>
      <c r="G20" s="161">
        <v>1.3888888888888889E-3</v>
      </c>
      <c r="H20" s="162">
        <f t="shared" si="0"/>
        <v>0.56481481481481466</v>
      </c>
      <c r="J20" s="154"/>
      <c r="K20" s="154" t="s">
        <v>157</v>
      </c>
      <c r="L20" s="159" t="s">
        <v>64</v>
      </c>
      <c r="M20" s="154" t="s">
        <v>156</v>
      </c>
      <c r="N20" s="154" t="s">
        <v>134</v>
      </c>
      <c r="O20" s="154">
        <v>1</v>
      </c>
      <c r="P20" s="161">
        <v>1.2152777777777778E-3</v>
      </c>
      <c r="Q20" s="162">
        <f t="shared" si="1"/>
        <v>0.6850115740740752</v>
      </c>
    </row>
    <row r="21" spans="1:17" s="158" customFormat="1" ht="12.75" x14ac:dyDescent="0.15">
      <c r="A21" s="154"/>
      <c r="B21" s="154" t="s">
        <v>152</v>
      </c>
      <c r="C21" s="159" t="s">
        <v>64</v>
      </c>
      <c r="D21" s="154" t="s">
        <v>162</v>
      </c>
      <c r="E21" s="154" t="s">
        <v>133</v>
      </c>
      <c r="F21" s="154">
        <v>7</v>
      </c>
      <c r="G21" s="161">
        <v>1.3310185185185185E-3</v>
      </c>
      <c r="H21" s="162">
        <f t="shared" si="0"/>
        <v>0.57175925925925908</v>
      </c>
      <c r="J21" s="154"/>
      <c r="K21" s="154" t="s">
        <v>158</v>
      </c>
      <c r="L21" s="159" t="s">
        <v>64</v>
      </c>
      <c r="M21" s="154" t="s">
        <v>156</v>
      </c>
      <c r="N21" s="154" t="s">
        <v>134</v>
      </c>
      <c r="O21" s="154">
        <v>1</v>
      </c>
      <c r="P21" s="161">
        <v>1.2152777777777778E-3</v>
      </c>
      <c r="Q21" s="162">
        <f t="shared" si="1"/>
        <v>0.68622685185185295</v>
      </c>
    </row>
    <row r="22" spans="1:17" s="158" customFormat="1" ht="12.75" x14ac:dyDescent="0.15">
      <c r="A22" s="154"/>
      <c r="B22" s="154" t="s">
        <v>148</v>
      </c>
      <c r="C22" s="159" t="s">
        <v>64</v>
      </c>
      <c r="D22" s="154" t="s">
        <v>164</v>
      </c>
      <c r="E22" s="154" t="s">
        <v>133</v>
      </c>
      <c r="F22" s="154">
        <v>3</v>
      </c>
      <c r="G22" s="161">
        <v>1.3310185185185185E-3</v>
      </c>
      <c r="H22" s="162">
        <f t="shared" si="0"/>
        <v>0.58107638888888868</v>
      </c>
      <c r="J22" s="154"/>
      <c r="K22" s="154" t="s">
        <v>160</v>
      </c>
      <c r="L22" s="159" t="s">
        <v>64</v>
      </c>
      <c r="M22" s="154" t="s">
        <v>156</v>
      </c>
      <c r="N22" s="154" t="s">
        <v>134</v>
      </c>
      <c r="O22" s="154">
        <v>1</v>
      </c>
      <c r="P22" s="161">
        <v>1.2152777777777778E-3</v>
      </c>
      <c r="Q22" s="162">
        <f t="shared" si="1"/>
        <v>0.68744212962963069</v>
      </c>
    </row>
    <row r="23" spans="1:17" s="158" customFormat="1" ht="12.75" x14ac:dyDescent="0.15">
      <c r="A23" s="154"/>
      <c r="B23" s="154" t="s">
        <v>152</v>
      </c>
      <c r="C23" s="159" t="s">
        <v>64</v>
      </c>
      <c r="D23" s="154" t="s">
        <v>164</v>
      </c>
      <c r="E23" s="154" t="s">
        <v>133</v>
      </c>
      <c r="F23" s="154">
        <v>6</v>
      </c>
      <c r="G23" s="161">
        <v>1.2731481481481483E-3</v>
      </c>
      <c r="H23" s="162">
        <f t="shared" si="0"/>
        <v>0.5850694444444442</v>
      </c>
      <c r="J23" s="154"/>
      <c r="K23" s="154" t="s">
        <v>161</v>
      </c>
      <c r="L23" s="159" t="s">
        <v>64</v>
      </c>
      <c r="M23" s="154" t="s">
        <v>156</v>
      </c>
      <c r="N23" s="154" t="s">
        <v>134</v>
      </c>
      <c r="O23" s="154">
        <v>1</v>
      </c>
      <c r="P23" s="161">
        <v>1.2152777777777778E-3</v>
      </c>
      <c r="Q23" s="162">
        <f t="shared" si="1"/>
        <v>0.68865740740740844</v>
      </c>
    </row>
    <row r="24" spans="1:17" s="158" customFormat="1" ht="12.75" x14ac:dyDescent="0.15">
      <c r="A24" s="154"/>
      <c r="B24" s="154" t="s">
        <v>148</v>
      </c>
      <c r="C24" s="159" t="s">
        <v>165</v>
      </c>
      <c r="D24" s="154" t="s">
        <v>156</v>
      </c>
      <c r="E24" s="154" t="s">
        <v>133</v>
      </c>
      <c r="F24" s="154">
        <v>5</v>
      </c>
      <c r="G24" s="161">
        <v>1.9097222222222222E-3</v>
      </c>
      <c r="H24" s="162">
        <f t="shared" si="0"/>
        <v>0.59270833333333306</v>
      </c>
      <c r="J24" s="154"/>
      <c r="K24" s="154" t="s">
        <v>163</v>
      </c>
      <c r="L24" s="159" t="s">
        <v>64</v>
      </c>
      <c r="M24" s="154" t="s">
        <v>156</v>
      </c>
      <c r="N24" s="154" t="s">
        <v>134</v>
      </c>
      <c r="O24" s="154">
        <v>1</v>
      </c>
      <c r="P24" s="161">
        <v>2.0833333333333333E-3</v>
      </c>
      <c r="Q24" s="162">
        <f t="shared" si="1"/>
        <v>0.68987268518518619</v>
      </c>
    </row>
    <row r="25" spans="1:17" s="158" customFormat="1" ht="12.75" x14ac:dyDescent="0.15">
      <c r="A25" s="154"/>
      <c r="B25" s="154" t="s">
        <v>152</v>
      </c>
      <c r="C25" s="159" t="s">
        <v>165</v>
      </c>
      <c r="D25" s="154" t="s">
        <v>156</v>
      </c>
      <c r="E25" s="154" t="s">
        <v>133</v>
      </c>
      <c r="F25" s="154">
        <v>5</v>
      </c>
      <c r="G25" s="161">
        <v>1.7939814814814815E-3</v>
      </c>
      <c r="H25" s="162">
        <f t="shared" si="0"/>
        <v>0.60225694444444422</v>
      </c>
      <c r="J25" s="154"/>
      <c r="K25" s="154" t="s">
        <v>155</v>
      </c>
      <c r="L25" s="159" t="s">
        <v>64</v>
      </c>
      <c r="M25" s="154" t="s">
        <v>159</v>
      </c>
      <c r="N25" s="154" t="s">
        <v>134</v>
      </c>
      <c r="O25" s="154">
        <v>1</v>
      </c>
      <c r="P25" s="161">
        <v>1.2152777777777778E-3</v>
      </c>
      <c r="Q25" s="162">
        <f t="shared" si="1"/>
        <v>0.69195601851851951</v>
      </c>
    </row>
    <row r="26" spans="1:17" s="158" customFormat="1" ht="12.75" x14ac:dyDescent="0.15">
      <c r="A26" s="154"/>
      <c r="B26" s="154"/>
      <c r="C26" s="159"/>
      <c r="D26" s="154" t="s">
        <v>154</v>
      </c>
      <c r="E26" s="154"/>
      <c r="F26" s="154">
        <v>1</v>
      </c>
      <c r="G26" s="343">
        <v>1.3888888888888888E-2</v>
      </c>
      <c r="H26" s="162">
        <f t="shared" si="0"/>
        <v>0.61122685185185166</v>
      </c>
      <c r="J26" s="154"/>
      <c r="K26" s="154" t="s">
        <v>157</v>
      </c>
      <c r="L26" s="159" t="s">
        <v>64</v>
      </c>
      <c r="M26" s="154" t="s">
        <v>159</v>
      </c>
      <c r="N26" s="154" t="s">
        <v>134</v>
      </c>
      <c r="O26" s="154">
        <v>1</v>
      </c>
      <c r="P26" s="161">
        <v>1.2152777777777778E-3</v>
      </c>
      <c r="Q26" s="162">
        <f t="shared" si="1"/>
        <v>0.69317129629629726</v>
      </c>
    </row>
    <row r="27" spans="1:17" s="158" customFormat="1" ht="12.75" x14ac:dyDescent="0.15">
      <c r="A27" s="154"/>
      <c r="B27" s="154" t="s">
        <v>150</v>
      </c>
      <c r="C27" s="159" t="s">
        <v>63</v>
      </c>
      <c r="D27" s="154" t="s">
        <v>156</v>
      </c>
      <c r="E27" s="154" t="s">
        <v>134</v>
      </c>
      <c r="F27" s="154">
        <v>1</v>
      </c>
      <c r="G27" s="161">
        <v>1.0416666666666667E-3</v>
      </c>
      <c r="H27" s="162">
        <f t="shared" si="0"/>
        <v>0.6251157407407405</v>
      </c>
      <c r="J27" s="154"/>
      <c r="K27" s="154" t="s">
        <v>158</v>
      </c>
      <c r="L27" s="159" t="s">
        <v>64</v>
      </c>
      <c r="M27" s="154" t="s">
        <v>159</v>
      </c>
      <c r="N27" s="154" t="s">
        <v>134</v>
      </c>
      <c r="O27" s="154">
        <v>1</v>
      </c>
      <c r="P27" s="161">
        <v>1.2152777777777778E-3</v>
      </c>
      <c r="Q27" s="162">
        <f t="shared" si="1"/>
        <v>0.694386574074075</v>
      </c>
    </row>
    <row r="28" spans="1:17" s="158" customFormat="1" ht="12.75" x14ac:dyDescent="0.15">
      <c r="A28" s="154"/>
      <c r="B28" s="154" t="s">
        <v>153</v>
      </c>
      <c r="C28" s="159" t="s">
        <v>63</v>
      </c>
      <c r="D28" s="154" t="s">
        <v>156</v>
      </c>
      <c r="E28" s="154" t="s">
        <v>134</v>
      </c>
      <c r="F28" s="154">
        <v>1</v>
      </c>
      <c r="G28" s="161">
        <v>1.0416666666666667E-3</v>
      </c>
      <c r="H28" s="162">
        <f t="shared" si="0"/>
        <v>0.62615740740740722</v>
      </c>
      <c r="J28" s="154"/>
      <c r="K28" s="154" t="s">
        <v>160</v>
      </c>
      <c r="L28" s="159" t="s">
        <v>64</v>
      </c>
      <c r="M28" s="154" t="s">
        <v>159</v>
      </c>
      <c r="N28" s="154" t="s">
        <v>134</v>
      </c>
      <c r="O28" s="154">
        <v>1</v>
      </c>
      <c r="P28" s="161">
        <v>1.2152777777777778E-3</v>
      </c>
      <c r="Q28" s="162">
        <f t="shared" si="1"/>
        <v>0.69560185185185275</v>
      </c>
    </row>
    <row r="29" spans="1:17" s="158" customFormat="1" ht="12.75" x14ac:dyDescent="0.15">
      <c r="A29" s="154"/>
      <c r="B29" s="154" t="s">
        <v>155</v>
      </c>
      <c r="C29" s="159" t="s">
        <v>63</v>
      </c>
      <c r="D29" s="154" t="s">
        <v>156</v>
      </c>
      <c r="E29" s="154" t="s">
        <v>134</v>
      </c>
      <c r="F29" s="154">
        <v>1</v>
      </c>
      <c r="G29" s="161">
        <v>1.0416666666666667E-3</v>
      </c>
      <c r="H29" s="162">
        <f t="shared" si="0"/>
        <v>0.62719907407407394</v>
      </c>
      <c r="J29" s="154"/>
      <c r="K29" s="154" t="s">
        <v>161</v>
      </c>
      <c r="L29" s="159" t="s">
        <v>64</v>
      </c>
      <c r="M29" s="154" t="s">
        <v>159</v>
      </c>
      <c r="N29" s="154" t="s">
        <v>134</v>
      </c>
      <c r="O29" s="154">
        <v>1</v>
      </c>
      <c r="P29" s="161">
        <v>1.2152777777777778E-3</v>
      </c>
      <c r="Q29" s="162">
        <f t="shared" si="1"/>
        <v>0.69681712962963049</v>
      </c>
    </row>
    <row r="30" spans="1:17" s="158" customFormat="1" ht="12.75" x14ac:dyDescent="0.15">
      <c r="A30" s="154"/>
      <c r="B30" s="154" t="s">
        <v>157</v>
      </c>
      <c r="C30" s="159" t="s">
        <v>63</v>
      </c>
      <c r="D30" s="154" t="s">
        <v>156</v>
      </c>
      <c r="E30" s="154" t="s">
        <v>134</v>
      </c>
      <c r="F30" s="154">
        <v>1</v>
      </c>
      <c r="G30" s="161">
        <v>1.0416666666666667E-3</v>
      </c>
      <c r="H30" s="162">
        <f t="shared" si="0"/>
        <v>0.62824074074074066</v>
      </c>
      <c r="J30" s="154"/>
      <c r="K30" s="154" t="s">
        <v>163</v>
      </c>
      <c r="L30" s="159" t="s">
        <v>64</v>
      </c>
      <c r="M30" s="154" t="s">
        <v>159</v>
      </c>
      <c r="N30" s="154" t="s">
        <v>134</v>
      </c>
      <c r="O30" s="154">
        <v>1</v>
      </c>
      <c r="P30" s="161">
        <v>2.0833333333333333E-3</v>
      </c>
      <c r="Q30" s="162">
        <f t="shared" si="1"/>
        <v>0.69803240740740824</v>
      </c>
    </row>
    <row r="31" spans="1:17" s="158" customFormat="1" ht="12.75" x14ac:dyDescent="0.15">
      <c r="A31" s="154"/>
      <c r="B31" s="154" t="s">
        <v>158</v>
      </c>
      <c r="C31" s="159" t="s">
        <v>63</v>
      </c>
      <c r="D31" s="154" t="s">
        <v>156</v>
      </c>
      <c r="E31" s="154" t="s">
        <v>134</v>
      </c>
      <c r="F31" s="154">
        <v>1</v>
      </c>
      <c r="G31" s="161">
        <v>1.0416666666666667E-3</v>
      </c>
      <c r="H31" s="162">
        <f t="shared" si="0"/>
        <v>0.62928240740740737</v>
      </c>
      <c r="J31" s="154"/>
      <c r="K31" s="154" t="s">
        <v>155</v>
      </c>
      <c r="L31" s="159" t="s">
        <v>64</v>
      </c>
      <c r="M31" s="154" t="s">
        <v>162</v>
      </c>
      <c r="N31" s="154" t="s">
        <v>134</v>
      </c>
      <c r="O31" s="154">
        <v>1</v>
      </c>
      <c r="P31" s="161">
        <v>1.2152777777777778E-3</v>
      </c>
      <c r="Q31" s="162">
        <f t="shared" si="1"/>
        <v>0.70011574074074157</v>
      </c>
    </row>
    <row r="32" spans="1:17" s="158" customFormat="1" ht="12.75" x14ac:dyDescent="0.15">
      <c r="A32" s="154"/>
      <c r="B32" s="154" t="s">
        <v>160</v>
      </c>
      <c r="C32" s="159" t="s">
        <v>63</v>
      </c>
      <c r="D32" s="154" t="s">
        <v>156</v>
      </c>
      <c r="E32" s="154" t="s">
        <v>134</v>
      </c>
      <c r="F32" s="154">
        <v>1</v>
      </c>
      <c r="G32" s="161">
        <v>1.0416666666666667E-3</v>
      </c>
      <c r="H32" s="162">
        <f t="shared" si="0"/>
        <v>0.63032407407407409</v>
      </c>
      <c r="J32" s="154"/>
      <c r="K32" s="154" t="s">
        <v>157</v>
      </c>
      <c r="L32" s="159" t="s">
        <v>64</v>
      </c>
      <c r="M32" s="154" t="s">
        <v>162</v>
      </c>
      <c r="N32" s="154" t="s">
        <v>134</v>
      </c>
      <c r="O32" s="154">
        <v>1</v>
      </c>
      <c r="P32" s="161">
        <v>1.2152777777777778E-3</v>
      </c>
      <c r="Q32" s="162">
        <f t="shared" si="1"/>
        <v>0.70133101851851931</v>
      </c>
    </row>
    <row r="33" spans="1:256" s="158" customFormat="1" ht="12.75" x14ac:dyDescent="0.15">
      <c r="A33" s="154"/>
      <c r="B33" s="154" t="s">
        <v>161</v>
      </c>
      <c r="C33" s="159" t="s">
        <v>63</v>
      </c>
      <c r="D33" s="154" t="s">
        <v>156</v>
      </c>
      <c r="E33" s="154" t="s">
        <v>134</v>
      </c>
      <c r="F33" s="154">
        <v>1</v>
      </c>
      <c r="G33" s="161">
        <v>1.0416666666666667E-3</v>
      </c>
      <c r="H33" s="162">
        <f t="shared" si="0"/>
        <v>0.63136574074074081</v>
      </c>
      <c r="J33" s="154"/>
      <c r="K33" s="154" t="s">
        <v>158</v>
      </c>
      <c r="L33" s="159" t="s">
        <v>64</v>
      </c>
      <c r="M33" s="154" t="s">
        <v>162</v>
      </c>
      <c r="N33" s="154" t="s">
        <v>134</v>
      </c>
      <c r="O33" s="154">
        <v>1</v>
      </c>
      <c r="P33" s="161">
        <v>1.2152777777777778E-3</v>
      </c>
      <c r="Q33" s="162">
        <f t="shared" si="1"/>
        <v>0.70254629629629706</v>
      </c>
    </row>
    <row r="34" spans="1:256" s="158" customFormat="1" ht="12.75" x14ac:dyDescent="0.15">
      <c r="A34" s="154"/>
      <c r="B34" s="154" t="s">
        <v>163</v>
      </c>
      <c r="C34" s="159" t="s">
        <v>63</v>
      </c>
      <c r="D34" s="154" t="s">
        <v>156</v>
      </c>
      <c r="E34" s="154" t="s">
        <v>134</v>
      </c>
      <c r="F34" s="154">
        <v>1</v>
      </c>
      <c r="G34" s="161">
        <v>2.0833333333333333E-3</v>
      </c>
      <c r="H34" s="162">
        <f t="shared" si="0"/>
        <v>0.63240740740740753</v>
      </c>
      <c r="J34" s="154"/>
      <c r="K34" s="154" t="s">
        <v>160</v>
      </c>
      <c r="L34" s="159" t="s">
        <v>64</v>
      </c>
      <c r="M34" s="154" t="s">
        <v>162</v>
      </c>
      <c r="N34" s="154" t="s">
        <v>134</v>
      </c>
      <c r="O34" s="154">
        <v>1</v>
      </c>
      <c r="P34" s="161">
        <v>1.2152777777777778E-3</v>
      </c>
      <c r="Q34" s="162">
        <f t="shared" si="1"/>
        <v>0.7037615740740748</v>
      </c>
    </row>
    <row r="35" spans="1:256" s="158" customFormat="1" ht="12.75" x14ac:dyDescent="0.15">
      <c r="A35" s="154"/>
      <c r="B35" s="154" t="s">
        <v>150</v>
      </c>
      <c r="C35" s="159" t="s">
        <v>63</v>
      </c>
      <c r="D35" s="154" t="s">
        <v>159</v>
      </c>
      <c r="E35" s="154" t="s">
        <v>134</v>
      </c>
      <c r="F35" s="154">
        <v>1</v>
      </c>
      <c r="G35" s="161">
        <v>1.0416666666666667E-3</v>
      </c>
      <c r="H35" s="162">
        <f t="shared" si="0"/>
        <v>0.63449074074074086</v>
      </c>
      <c r="J35" s="154"/>
      <c r="K35" s="154" t="s">
        <v>161</v>
      </c>
      <c r="L35" s="159" t="s">
        <v>64</v>
      </c>
      <c r="M35" s="154" t="s">
        <v>162</v>
      </c>
      <c r="N35" s="154" t="s">
        <v>134</v>
      </c>
      <c r="O35" s="154">
        <v>1</v>
      </c>
      <c r="P35" s="161">
        <v>1.2152777777777778E-3</v>
      </c>
      <c r="Q35" s="162">
        <f t="shared" si="1"/>
        <v>0.70497685185185255</v>
      </c>
    </row>
    <row r="36" spans="1:256" s="158" customFormat="1" ht="12.75" x14ac:dyDescent="0.15">
      <c r="A36" s="154"/>
      <c r="B36" s="154" t="s">
        <v>153</v>
      </c>
      <c r="C36" s="159" t="s">
        <v>63</v>
      </c>
      <c r="D36" s="154" t="s">
        <v>159</v>
      </c>
      <c r="E36" s="154" t="s">
        <v>134</v>
      </c>
      <c r="F36" s="154">
        <v>1</v>
      </c>
      <c r="G36" s="161">
        <v>1.0416666666666667E-3</v>
      </c>
      <c r="H36" s="162">
        <f t="shared" si="0"/>
        <v>0.63553240740740757</v>
      </c>
      <c r="J36" s="154"/>
      <c r="K36" s="154" t="s">
        <v>163</v>
      </c>
      <c r="L36" s="159" t="s">
        <v>64</v>
      </c>
      <c r="M36" s="154" t="s">
        <v>162</v>
      </c>
      <c r="N36" s="154" t="s">
        <v>134</v>
      </c>
      <c r="O36" s="154">
        <v>1</v>
      </c>
      <c r="P36" s="161">
        <v>1.2152777777777778E-3</v>
      </c>
      <c r="Q36" s="162">
        <f t="shared" si="1"/>
        <v>0.70619212962963029</v>
      </c>
    </row>
    <row r="37" spans="1:256" s="158" customFormat="1" ht="12.75" x14ac:dyDescent="0.15">
      <c r="A37" s="154"/>
      <c r="B37" s="154" t="s">
        <v>155</v>
      </c>
      <c r="C37" s="159" t="s">
        <v>63</v>
      </c>
      <c r="D37" s="154" t="s">
        <v>159</v>
      </c>
      <c r="E37" s="154" t="s">
        <v>134</v>
      </c>
      <c r="F37" s="154">
        <v>1</v>
      </c>
      <c r="G37" s="161">
        <v>1.0416666666666667E-3</v>
      </c>
      <c r="H37" s="162">
        <f t="shared" si="0"/>
        <v>0.63657407407407429</v>
      </c>
      <c r="J37" s="154"/>
      <c r="K37" s="154" t="s">
        <v>155</v>
      </c>
      <c r="L37" s="159" t="s">
        <v>64</v>
      </c>
      <c r="M37" s="154" t="s">
        <v>164</v>
      </c>
      <c r="N37" s="154" t="s">
        <v>134</v>
      </c>
      <c r="O37" s="154">
        <v>1</v>
      </c>
      <c r="P37" s="161">
        <v>1.2152777777777778E-3</v>
      </c>
      <c r="Q37" s="162">
        <f t="shared" si="1"/>
        <v>0.70740740740740804</v>
      </c>
    </row>
    <row r="38" spans="1:256" s="158" customFormat="1" ht="12.75" x14ac:dyDescent="0.15">
      <c r="A38" s="154"/>
      <c r="B38" s="154" t="s">
        <v>157</v>
      </c>
      <c r="C38" s="159" t="s">
        <v>63</v>
      </c>
      <c r="D38" s="154" t="s">
        <v>159</v>
      </c>
      <c r="E38" s="154" t="s">
        <v>134</v>
      </c>
      <c r="F38" s="154">
        <v>1</v>
      </c>
      <c r="G38" s="161">
        <v>1.0416666666666667E-3</v>
      </c>
      <c r="H38" s="162">
        <f t="shared" si="0"/>
        <v>0.63761574074074101</v>
      </c>
      <c r="J38" s="154"/>
      <c r="K38" s="154" t="s">
        <v>157</v>
      </c>
      <c r="L38" s="159" t="s">
        <v>64</v>
      </c>
      <c r="M38" s="154" t="s">
        <v>164</v>
      </c>
      <c r="N38" s="154" t="s">
        <v>134</v>
      </c>
      <c r="O38" s="154">
        <v>1</v>
      </c>
      <c r="P38" s="161">
        <v>1.2152777777777778E-3</v>
      </c>
      <c r="Q38" s="162">
        <f t="shared" si="1"/>
        <v>0.70862268518518579</v>
      </c>
    </row>
    <row r="39" spans="1:256" s="158" customFormat="1" ht="12.75" x14ac:dyDescent="0.15">
      <c r="A39" s="154"/>
      <c r="B39" s="154" t="s">
        <v>158</v>
      </c>
      <c r="C39" s="159" t="s">
        <v>63</v>
      </c>
      <c r="D39" s="154" t="s">
        <v>159</v>
      </c>
      <c r="E39" s="154" t="s">
        <v>134</v>
      </c>
      <c r="F39" s="154">
        <v>1</v>
      </c>
      <c r="G39" s="161">
        <v>1.0416666666666667E-3</v>
      </c>
      <c r="H39" s="162">
        <f t="shared" si="0"/>
        <v>0.63865740740740773</v>
      </c>
      <c r="J39" s="154"/>
      <c r="K39" s="154" t="s">
        <v>158</v>
      </c>
      <c r="L39" s="159" t="s">
        <v>64</v>
      </c>
      <c r="M39" s="154" t="s">
        <v>164</v>
      </c>
      <c r="N39" s="154" t="s">
        <v>134</v>
      </c>
      <c r="O39" s="154">
        <v>1</v>
      </c>
      <c r="P39" s="161">
        <v>1.2152777777777778E-3</v>
      </c>
      <c r="Q39" s="162">
        <f t="shared" si="1"/>
        <v>0.70983796296296353</v>
      </c>
    </row>
    <row r="40" spans="1:256" s="158" customFormat="1" ht="12.75" x14ac:dyDescent="0.15">
      <c r="A40" s="154"/>
      <c r="B40" s="154" t="s">
        <v>160</v>
      </c>
      <c r="C40" s="159" t="s">
        <v>63</v>
      </c>
      <c r="D40" s="154" t="s">
        <v>159</v>
      </c>
      <c r="E40" s="154" t="s">
        <v>134</v>
      </c>
      <c r="F40" s="154">
        <v>1</v>
      </c>
      <c r="G40" s="161">
        <v>1.0416666666666667E-3</v>
      </c>
      <c r="H40" s="162">
        <f t="shared" si="0"/>
        <v>0.63969907407407445</v>
      </c>
      <c r="J40" s="154"/>
      <c r="K40" s="154" t="s">
        <v>160</v>
      </c>
      <c r="L40" s="159" t="s">
        <v>64</v>
      </c>
      <c r="M40" s="154" t="s">
        <v>164</v>
      </c>
      <c r="N40" s="154" t="s">
        <v>134</v>
      </c>
      <c r="O40" s="154">
        <v>1</v>
      </c>
      <c r="P40" s="161">
        <v>1.2152777777777778E-3</v>
      </c>
      <c r="Q40" s="162">
        <f t="shared" si="1"/>
        <v>0.71105324074074128</v>
      </c>
    </row>
    <row r="41" spans="1:256" s="158" customFormat="1" ht="12.75" x14ac:dyDescent="0.15">
      <c r="A41" s="154"/>
      <c r="B41" s="154" t="s">
        <v>161</v>
      </c>
      <c r="C41" s="159" t="s">
        <v>63</v>
      </c>
      <c r="D41" s="154" t="s">
        <v>159</v>
      </c>
      <c r="E41" s="154" t="s">
        <v>134</v>
      </c>
      <c r="F41" s="154">
        <v>1</v>
      </c>
      <c r="G41" s="161">
        <v>1.0416666666666667E-3</v>
      </c>
      <c r="H41" s="162">
        <f t="shared" si="0"/>
        <v>0.64074074074074117</v>
      </c>
      <c r="J41" s="154"/>
      <c r="K41" s="154" t="s">
        <v>161</v>
      </c>
      <c r="L41" s="159" t="s">
        <v>64</v>
      </c>
      <c r="M41" s="154" t="s">
        <v>164</v>
      </c>
      <c r="N41" s="154" t="s">
        <v>134</v>
      </c>
      <c r="O41" s="154">
        <v>1</v>
      </c>
      <c r="P41" s="161">
        <v>1.2152777777777778E-3</v>
      </c>
      <c r="Q41" s="162">
        <f t="shared" si="1"/>
        <v>0.71226851851851902</v>
      </c>
    </row>
    <row r="42" spans="1:256" s="158" customFormat="1" ht="12.75" x14ac:dyDescent="0.15">
      <c r="A42" s="154"/>
      <c r="B42" s="154" t="s">
        <v>163</v>
      </c>
      <c r="C42" s="159" t="s">
        <v>63</v>
      </c>
      <c r="D42" s="154" t="s">
        <v>159</v>
      </c>
      <c r="E42" s="154" t="s">
        <v>134</v>
      </c>
      <c r="F42" s="154">
        <v>1</v>
      </c>
      <c r="G42" s="161">
        <v>2.0833333333333333E-3</v>
      </c>
      <c r="H42" s="162">
        <f t="shared" si="0"/>
        <v>0.64178240740740788</v>
      </c>
      <c r="J42" s="154"/>
      <c r="K42" s="154" t="s">
        <v>163</v>
      </c>
      <c r="L42" s="159" t="s">
        <v>64</v>
      </c>
      <c r="M42" s="154" t="s">
        <v>164</v>
      </c>
      <c r="N42" s="154" t="s">
        <v>134</v>
      </c>
      <c r="O42" s="154">
        <v>1</v>
      </c>
      <c r="P42" s="161">
        <v>1.2152777777777778E-3</v>
      </c>
      <c r="Q42" s="162">
        <f t="shared" si="1"/>
        <v>0.71348379629629677</v>
      </c>
    </row>
    <row r="43" spans="1:256" s="158" customFormat="1" ht="12.75" x14ac:dyDescent="0.15">
      <c r="A43" s="154"/>
      <c r="B43" s="154" t="s">
        <v>150</v>
      </c>
      <c r="C43" s="159" t="s">
        <v>63</v>
      </c>
      <c r="D43" s="154" t="s">
        <v>162</v>
      </c>
      <c r="E43" s="154" t="s">
        <v>134</v>
      </c>
      <c r="F43" s="154">
        <v>1</v>
      </c>
      <c r="G43" s="161">
        <v>1.0416666666666667E-3</v>
      </c>
      <c r="H43" s="162">
        <f t="shared" si="0"/>
        <v>0.64386574074074121</v>
      </c>
      <c r="J43" s="154"/>
      <c r="K43" s="154" t="s">
        <v>155</v>
      </c>
      <c r="L43" s="159" t="s">
        <v>165</v>
      </c>
      <c r="M43" s="154" t="s">
        <v>156</v>
      </c>
      <c r="N43" s="154" t="s">
        <v>134</v>
      </c>
      <c r="O43" s="154">
        <v>1</v>
      </c>
      <c r="P43" s="161">
        <v>1.9675925925925928E-3</v>
      </c>
      <c r="Q43" s="162">
        <f t="shared" si="1"/>
        <v>0.71469907407407451</v>
      </c>
    </row>
    <row r="44" spans="1:256" s="158" customFormat="1" ht="12.75" x14ac:dyDescent="0.15">
      <c r="A44" s="154"/>
      <c r="B44" s="154" t="s">
        <v>153</v>
      </c>
      <c r="C44" s="159" t="s">
        <v>63</v>
      </c>
      <c r="D44" s="154" t="s">
        <v>162</v>
      </c>
      <c r="E44" s="154" t="s">
        <v>134</v>
      </c>
      <c r="F44" s="154">
        <v>1</v>
      </c>
      <c r="G44" s="161">
        <v>1.0416666666666667E-3</v>
      </c>
      <c r="H44" s="162">
        <f t="shared" si="0"/>
        <v>0.64490740740740793</v>
      </c>
      <c r="J44" s="154"/>
      <c r="K44" s="154" t="s">
        <v>157</v>
      </c>
      <c r="L44" s="159" t="s">
        <v>165</v>
      </c>
      <c r="M44" s="154" t="s">
        <v>156</v>
      </c>
      <c r="N44" s="154" t="s">
        <v>134</v>
      </c>
      <c r="O44" s="154">
        <v>1</v>
      </c>
      <c r="P44" s="161">
        <v>1.9097222222222222E-3</v>
      </c>
      <c r="Q44" s="162">
        <f t="shared" si="1"/>
        <v>0.71666666666666712</v>
      </c>
    </row>
    <row r="45" spans="1:256" s="158" customFormat="1" ht="12.75" x14ac:dyDescent="0.15">
      <c r="A45" s="154"/>
      <c r="B45" s="154" t="s">
        <v>155</v>
      </c>
      <c r="C45" s="159" t="s">
        <v>63</v>
      </c>
      <c r="D45" s="154" t="s">
        <v>162</v>
      </c>
      <c r="E45" s="154" t="s">
        <v>134</v>
      </c>
      <c r="F45" s="154">
        <v>1</v>
      </c>
      <c r="G45" s="161">
        <v>1.0416666666666667E-3</v>
      </c>
      <c r="H45" s="162">
        <f t="shared" si="0"/>
        <v>0.64594907407407465</v>
      </c>
      <c r="J45" s="154"/>
      <c r="K45" s="154" t="s">
        <v>158</v>
      </c>
      <c r="L45" s="159" t="s">
        <v>165</v>
      </c>
      <c r="M45" s="154" t="s">
        <v>156</v>
      </c>
      <c r="N45" s="154" t="s">
        <v>134</v>
      </c>
      <c r="O45" s="154">
        <v>1</v>
      </c>
      <c r="P45" s="161">
        <v>1.8518518518518517E-3</v>
      </c>
      <c r="Q45" s="162">
        <f t="shared" si="1"/>
        <v>0.71857638888888931</v>
      </c>
    </row>
    <row r="46" spans="1:256" s="158" customFormat="1" ht="12.75" x14ac:dyDescent="0.15">
      <c r="A46" s="154"/>
      <c r="B46" s="154" t="s">
        <v>157</v>
      </c>
      <c r="C46" s="159" t="s">
        <v>63</v>
      </c>
      <c r="D46" s="154" t="s">
        <v>162</v>
      </c>
      <c r="E46" s="154" t="s">
        <v>134</v>
      </c>
      <c r="F46" s="154">
        <v>1</v>
      </c>
      <c r="G46" s="161">
        <v>1.0416666666666667E-3</v>
      </c>
      <c r="H46" s="162">
        <f t="shared" si="0"/>
        <v>0.64699074074074137</v>
      </c>
      <c r="J46" s="154"/>
      <c r="K46" s="154" t="s">
        <v>160</v>
      </c>
      <c r="L46" s="159" t="s">
        <v>165</v>
      </c>
      <c r="M46" s="154" t="s">
        <v>156</v>
      </c>
      <c r="N46" s="154" t="s">
        <v>134</v>
      </c>
      <c r="O46" s="154">
        <v>1</v>
      </c>
      <c r="P46" s="161">
        <v>1.7939814814814815E-3</v>
      </c>
      <c r="Q46" s="162">
        <f t="shared" si="1"/>
        <v>0.72042824074074119</v>
      </c>
    </row>
    <row r="47" spans="1:256" s="158" customFormat="1" x14ac:dyDescent="0.15">
      <c r="A47" s="154"/>
      <c r="B47" s="154" t="s">
        <v>158</v>
      </c>
      <c r="C47" s="159" t="s">
        <v>63</v>
      </c>
      <c r="D47" s="154" t="s">
        <v>162</v>
      </c>
      <c r="E47" s="154" t="s">
        <v>134</v>
      </c>
      <c r="F47" s="154">
        <v>1</v>
      </c>
      <c r="G47" s="161">
        <v>1.0416666666666667E-3</v>
      </c>
      <c r="H47" s="162">
        <f t="shared" si="0"/>
        <v>0.64803240740740808</v>
      </c>
      <c r="I47"/>
      <c r="J47" s="154"/>
      <c r="K47" s="154" t="s">
        <v>161</v>
      </c>
      <c r="L47" s="159" t="s">
        <v>165</v>
      </c>
      <c r="M47" s="154" t="s">
        <v>156</v>
      </c>
      <c r="N47" s="154" t="s">
        <v>134</v>
      </c>
      <c r="O47" s="154">
        <v>1</v>
      </c>
      <c r="P47" s="161">
        <v>1.736111111111111E-3</v>
      </c>
      <c r="Q47" s="162">
        <f t="shared" si="1"/>
        <v>0.72222222222222265</v>
      </c>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58" customFormat="1" x14ac:dyDescent="0.15">
      <c r="A48" s="154"/>
      <c r="B48" s="154" t="s">
        <v>160</v>
      </c>
      <c r="C48" s="159" t="s">
        <v>63</v>
      </c>
      <c r="D48" s="154" t="s">
        <v>162</v>
      </c>
      <c r="E48" s="154" t="s">
        <v>134</v>
      </c>
      <c r="F48" s="154">
        <v>1</v>
      </c>
      <c r="G48" s="161">
        <v>1.0416666666666667E-3</v>
      </c>
      <c r="H48" s="162">
        <f t="shared" si="0"/>
        <v>0.6490740740740748</v>
      </c>
      <c r="I48"/>
      <c r="J48" s="154"/>
      <c r="K48" s="154" t="s">
        <v>163</v>
      </c>
      <c r="L48" s="159" t="s">
        <v>165</v>
      </c>
      <c r="M48" s="154" t="s">
        <v>156</v>
      </c>
      <c r="N48" s="154" t="s">
        <v>134</v>
      </c>
      <c r="O48" s="154">
        <v>1</v>
      </c>
      <c r="P48" s="161">
        <v>1.736111111111111E-3</v>
      </c>
      <c r="Q48" s="162">
        <f t="shared" si="1"/>
        <v>0.72395833333333381</v>
      </c>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158" customFormat="1" ht="12.75" x14ac:dyDescent="0.15">
      <c r="A49" s="154"/>
      <c r="B49" s="154" t="s">
        <v>161</v>
      </c>
      <c r="C49" s="159" t="s">
        <v>63</v>
      </c>
      <c r="D49" s="154" t="s">
        <v>162</v>
      </c>
      <c r="E49" s="154" t="s">
        <v>134</v>
      </c>
      <c r="F49" s="154">
        <v>1</v>
      </c>
      <c r="G49" s="161">
        <v>1.0416666666666667E-3</v>
      </c>
      <c r="H49" s="162">
        <f t="shared" si="0"/>
        <v>0.65011574074074152</v>
      </c>
      <c r="J49" s="154"/>
      <c r="K49" s="154"/>
      <c r="L49" s="159"/>
      <c r="M49" s="154" t="s">
        <v>154</v>
      </c>
      <c r="N49" s="154"/>
      <c r="O49" s="154">
        <v>1</v>
      </c>
      <c r="P49" s="161">
        <v>6.9444444444444441E-3</v>
      </c>
      <c r="Q49" s="162">
        <f t="shared" si="1"/>
        <v>0.72569444444444497</v>
      </c>
    </row>
    <row r="50" spans="1:256" s="158" customFormat="1" ht="12.75" x14ac:dyDescent="0.15">
      <c r="A50" s="154"/>
      <c r="B50" s="154" t="s">
        <v>163</v>
      </c>
      <c r="C50" s="159" t="s">
        <v>63</v>
      </c>
      <c r="D50" s="154" t="s">
        <v>162</v>
      </c>
      <c r="E50" s="154" t="s">
        <v>134</v>
      </c>
      <c r="F50" s="154">
        <v>1</v>
      </c>
      <c r="G50" s="161">
        <v>1.0416666666666667E-3</v>
      </c>
      <c r="H50" s="162">
        <f t="shared" si="0"/>
        <v>0.65115740740740824</v>
      </c>
      <c r="J50" s="154"/>
      <c r="K50" s="154" t="s">
        <v>148</v>
      </c>
      <c r="L50" s="159" t="s">
        <v>62</v>
      </c>
      <c r="M50" s="154" t="s">
        <v>149</v>
      </c>
      <c r="N50" s="154" t="s">
        <v>134</v>
      </c>
      <c r="O50" s="154">
        <v>1</v>
      </c>
      <c r="P50" s="160">
        <v>2.0833333333333333E-3</v>
      </c>
      <c r="Q50" s="162">
        <f t="shared" si="1"/>
        <v>0.73263888888888939</v>
      </c>
    </row>
    <row r="51" spans="1:256" s="158" customFormat="1" ht="12.75" x14ac:dyDescent="0.15">
      <c r="A51" s="154"/>
      <c r="B51" s="154" t="s">
        <v>150</v>
      </c>
      <c r="C51" s="159" t="s">
        <v>63</v>
      </c>
      <c r="D51" s="154" t="s">
        <v>164</v>
      </c>
      <c r="E51" s="154" t="s">
        <v>134</v>
      </c>
      <c r="F51" s="154">
        <v>1</v>
      </c>
      <c r="G51" s="161">
        <v>1.0416666666666667E-3</v>
      </c>
      <c r="H51" s="162">
        <f t="shared" si="0"/>
        <v>0.65219907407407496</v>
      </c>
      <c r="J51" s="154"/>
      <c r="K51" s="154" t="s">
        <v>152</v>
      </c>
      <c r="L51" s="159" t="s">
        <v>62</v>
      </c>
      <c r="M51" s="154" t="s">
        <v>149</v>
      </c>
      <c r="N51" s="154" t="s">
        <v>134</v>
      </c>
      <c r="O51" s="154">
        <v>1</v>
      </c>
      <c r="P51" s="160">
        <v>1.9097222222222222E-3</v>
      </c>
      <c r="Q51" s="162">
        <f t="shared" si="1"/>
        <v>0.73472222222222272</v>
      </c>
    </row>
    <row r="52" spans="1:256" s="158" customFormat="1" ht="12.75" x14ac:dyDescent="0.15">
      <c r="A52" s="154"/>
      <c r="B52" s="154" t="s">
        <v>153</v>
      </c>
      <c r="C52" s="159" t="s">
        <v>63</v>
      </c>
      <c r="D52" s="154" t="s">
        <v>164</v>
      </c>
      <c r="E52" s="154" t="s">
        <v>134</v>
      </c>
      <c r="F52" s="154">
        <v>1</v>
      </c>
      <c r="G52" s="161">
        <v>1.0416666666666667E-3</v>
      </c>
      <c r="H52" s="162">
        <f t="shared" si="0"/>
        <v>0.65324074074074168</v>
      </c>
      <c r="K52" s="163"/>
      <c r="L52" s="164"/>
      <c r="M52" s="163" t="s">
        <v>65</v>
      </c>
      <c r="N52" s="163"/>
      <c r="O52" s="165"/>
      <c r="P52" s="166"/>
      <c r="Q52" s="162">
        <f t="shared" si="1"/>
        <v>0.73663194444444491</v>
      </c>
    </row>
    <row r="53" spans="1:256" s="158" customFormat="1" x14ac:dyDescent="0.15">
      <c r="J53"/>
      <c r="K53"/>
      <c r="L53" s="43"/>
      <c r="M53"/>
      <c r="N53"/>
      <c r="O53"/>
      <c r="P53" s="48"/>
      <c r="Q53" s="44"/>
    </row>
    <row r="54" spans="1:256" s="158" customFormat="1" x14ac:dyDescent="0.15">
      <c r="J54"/>
      <c r="K54"/>
      <c r="L54" s="43"/>
      <c r="M54"/>
      <c r="N54"/>
      <c r="O54"/>
      <c r="P54" s="48"/>
      <c r="Q54" s="44"/>
    </row>
    <row r="55" spans="1:256" s="158" customFormat="1" x14ac:dyDescent="0.15">
      <c r="B55" s="158" t="s">
        <v>223</v>
      </c>
      <c r="D55" s="331" t="s">
        <v>228</v>
      </c>
      <c r="I55"/>
      <c r="J55"/>
      <c r="K55"/>
      <c r="L55" s="43"/>
      <c r="M55"/>
      <c r="N55"/>
      <c r="O55"/>
      <c r="P55" s="48"/>
      <c r="Q55" s="44"/>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158" customFormat="1" x14ac:dyDescent="0.15">
      <c r="I56"/>
      <c r="J56"/>
      <c r="K56"/>
      <c r="L56" s="43"/>
      <c r="M56"/>
      <c r="N56"/>
      <c r="O56"/>
      <c r="P56" s="48"/>
      <c r="Q56" s="44"/>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s="158" customFormat="1" x14ac:dyDescent="0.15">
      <c r="I57"/>
      <c r="J57"/>
      <c r="K57"/>
      <c r="L57" s="43"/>
      <c r="M57"/>
      <c r="N57"/>
      <c r="O57"/>
      <c r="P57" s="48"/>
      <c r="Q57" s="44"/>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158" customFormat="1" x14ac:dyDescent="0.15">
      <c r="I58"/>
      <c r="J58"/>
      <c r="K58"/>
      <c r="L58" s="43"/>
      <c r="M58"/>
      <c r="N58"/>
      <c r="O58"/>
      <c r="P58" s="48"/>
      <c r="Q58" s="44"/>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158" customFormat="1" x14ac:dyDescent="0.15">
      <c r="I59"/>
      <c r="J59"/>
      <c r="K59"/>
      <c r="L59" s="43"/>
      <c r="M59"/>
      <c r="N59"/>
      <c r="O59"/>
      <c r="P59" s="48"/>
      <c r="Q59" s="44"/>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158" customFormat="1" x14ac:dyDescent="0.15">
      <c r="I60"/>
      <c r="J60"/>
      <c r="K60"/>
      <c r="L60" s="43"/>
      <c r="M60"/>
      <c r="N60"/>
      <c r="O60"/>
      <c r="P60" s="48"/>
      <c r="Q60" s="44"/>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158" customFormat="1" x14ac:dyDescent="0.15">
      <c r="A61"/>
      <c r="B61"/>
      <c r="C61" s="43"/>
      <c r="D61"/>
      <c r="E61"/>
      <c r="F61"/>
      <c r="G61" s="48"/>
      <c r="H61" s="44"/>
      <c r="I61"/>
      <c r="J61"/>
      <c r="K61"/>
      <c r="L61" s="43"/>
      <c r="M61"/>
      <c r="N61"/>
      <c r="O61"/>
      <c r="P61" s="48"/>
      <c r="Q61" s="44"/>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158" customFormat="1" x14ac:dyDescent="0.15">
      <c r="A62"/>
      <c r="B62"/>
      <c r="C62" s="43"/>
      <c r="D62"/>
      <c r="E62"/>
      <c r="F62"/>
      <c r="G62" s="48"/>
      <c r="H62" s="44"/>
      <c r="I62"/>
      <c r="J62"/>
      <c r="K62"/>
      <c r="L62" s="43"/>
      <c r="M62"/>
      <c r="N62"/>
      <c r="O62"/>
      <c r="P62" s="48"/>
      <c r="Q62" s="44"/>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s="158" customFormat="1" x14ac:dyDescent="0.15">
      <c r="A63"/>
      <c r="B63"/>
      <c r="C63" s="43"/>
      <c r="D63"/>
      <c r="E63"/>
      <c r="F63"/>
      <c r="G63" s="48"/>
      <c r="H63" s="44"/>
      <c r="I63"/>
      <c r="J63"/>
      <c r="K63"/>
      <c r="L63" s="43"/>
      <c r="M63"/>
      <c r="N63"/>
      <c r="O63"/>
      <c r="P63" s="48"/>
      <c r="Q63" s="44"/>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s="158" customFormat="1" x14ac:dyDescent="0.15">
      <c r="A64"/>
      <c r="B64"/>
      <c r="C64" s="43"/>
      <c r="D64"/>
      <c r="E64"/>
      <c r="F64"/>
      <c r="G64" s="48"/>
      <c r="H64" s="44"/>
      <c r="I64"/>
      <c r="J64"/>
      <c r="K64"/>
      <c r="L64" s="43"/>
      <c r="M64"/>
      <c r="N64"/>
      <c r="O64"/>
      <c r="P64" s="48"/>
      <c r="Q64" s="4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s="158" customFormat="1" x14ac:dyDescent="0.15">
      <c r="A65"/>
      <c r="B65"/>
      <c r="C65" s="43"/>
      <c r="D65"/>
      <c r="E65"/>
      <c r="F65"/>
      <c r="G65" s="48"/>
      <c r="H65" s="44"/>
      <c r="I65"/>
      <c r="J65"/>
      <c r="K65"/>
      <c r="L65" s="43"/>
      <c r="M65"/>
      <c r="N65"/>
      <c r="O65"/>
      <c r="P65" s="48"/>
      <c r="Q65" s="44"/>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sheetData>
  <phoneticPr fontId="1"/>
  <pageMargins left="0" right="0" top="0" bottom="0" header="0.51181102362204722" footer="0.51181102362204722"/>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R43"/>
  <sheetViews>
    <sheetView workbookViewId="0">
      <selection activeCell="F36" sqref="F36"/>
    </sheetView>
  </sheetViews>
  <sheetFormatPr defaultRowHeight="13.5" x14ac:dyDescent="0.15"/>
  <cols>
    <col min="1" max="1" width="14.375" customWidth="1"/>
  </cols>
  <sheetData>
    <row r="1" spans="3:18" x14ac:dyDescent="0.15">
      <c r="C1" s="355" t="s">
        <v>22</v>
      </c>
      <c r="D1" s="355"/>
      <c r="E1" s="355"/>
      <c r="F1" s="355"/>
      <c r="G1" s="355"/>
      <c r="H1" s="355"/>
      <c r="I1" s="355"/>
      <c r="J1" s="355"/>
    </row>
    <row r="2" spans="3:18" x14ac:dyDescent="0.15">
      <c r="C2" s="355"/>
      <c r="D2" s="355"/>
      <c r="E2" s="355"/>
      <c r="F2" s="355"/>
      <c r="G2" s="355"/>
      <c r="H2" s="355"/>
      <c r="I2" s="355"/>
      <c r="J2" s="355"/>
    </row>
    <row r="3" spans="3:18" ht="24" x14ac:dyDescent="0.25">
      <c r="C3" s="97"/>
      <c r="D3" s="97"/>
      <c r="E3" s="97"/>
      <c r="F3" s="97"/>
      <c r="G3" s="97"/>
      <c r="H3" s="97"/>
      <c r="I3" s="97"/>
      <c r="J3" s="97"/>
    </row>
    <row r="4" spans="3:18" ht="21.75" customHeight="1" x14ac:dyDescent="0.25">
      <c r="C4" s="97"/>
      <c r="D4" s="97"/>
      <c r="E4" s="97"/>
      <c r="F4" s="97"/>
      <c r="G4" s="97"/>
      <c r="H4" s="97"/>
      <c r="I4" s="97"/>
      <c r="J4" s="97"/>
    </row>
    <row r="7" spans="3:18" ht="11.25" customHeight="1" x14ac:dyDescent="0.15"/>
    <row r="13" spans="3:18" x14ac:dyDescent="0.15">
      <c r="R13" s="40"/>
    </row>
    <row r="19" spans="5:9" x14ac:dyDescent="0.15">
      <c r="F19" s="95" t="s">
        <v>115</v>
      </c>
    </row>
    <row r="23" spans="5:9" x14ac:dyDescent="0.15">
      <c r="F23" s="336" t="s">
        <v>252</v>
      </c>
    </row>
    <row r="24" spans="5:9" x14ac:dyDescent="0.15">
      <c r="F24" s="337" t="s">
        <v>253</v>
      </c>
    </row>
    <row r="26" spans="5:9" x14ac:dyDescent="0.15">
      <c r="E26" s="43" t="s">
        <v>115</v>
      </c>
    </row>
    <row r="28" spans="5:9" ht="18.75" x14ac:dyDescent="0.2">
      <c r="I28" s="96" t="s">
        <v>251</v>
      </c>
    </row>
    <row r="36" ht="11.25" customHeight="1" x14ac:dyDescent="0.15"/>
    <row r="37" ht="11.25" customHeight="1" x14ac:dyDescent="0.15"/>
    <row r="38" ht="11.25" customHeight="1" x14ac:dyDescent="0.15"/>
    <row r="39" ht="11.25" customHeight="1" x14ac:dyDescent="0.15"/>
    <row r="40" ht="11.25" customHeight="1" x14ac:dyDescent="0.15"/>
    <row r="41" ht="11.25" customHeight="1" x14ac:dyDescent="0.15"/>
    <row r="42" ht="11.25" customHeight="1" x14ac:dyDescent="0.15"/>
    <row r="43" ht="11.25" customHeight="1" x14ac:dyDescent="0.15"/>
  </sheetData>
  <mergeCells count="1">
    <mergeCell ref="C1:J2"/>
  </mergeCells>
  <phoneticPr fontId="1"/>
  <pageMargins left="0.75" right="0.75" top="1" bottom="1" header="0.51200000000000001" footer="0.51200000000000001"/>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opLeftCell="D7" workbookViewId="0">
      <selection activeCell="E27" sqref="E27"/>
    </sheetView>
  </sheetViews>
  <sheetFormatPr defaultRowHeight="17.25" customHeight="1" x14ac:dyDescent="0.15"/>
  <cols>
    <col min="1" max="1" width="1.375" style="170" customWidth="1"/>
    <col min="2" max="2" width="14" style="120" customWidth="1"/>
    <col min="3" max="4" width="9" style="170"/>
    <col min="5" max="5" width="9.5" style="170" bestFit="1" customWidth="1"/>
    <col min="6" max="6" width="3.625" style="170" customWidth="1"/>
    <col min="7" max="7" width="19.375" style="170" customWidth="1"/>
    <col min="8" max="8" width="9" style="170"/>
    <col min="9" max="10" width="9.625" style="170" bestFit="1" customWidth="1"/>
    <col min="11" max="11" width="3.5" style="170" customWidth="1"/>
    <col min="12" max="12" width="19.125" style="170" customWidth="1"/>
    <col min="13" max="14" width="9" style="170"/>
    <col min="15" max="15" width="10.625" style="170" customWidth="1"/>
    <col min="16" max="16384" width="9" style="170"/>
  </cols>
  <sheetData>
    <row r="1" spans="1:15" ht="17.25" customHeight="1" thickBot="1" x14ac:dyDescent="0.2">
      <c r="A1" s="115"/>
      <c r="B1" s="115"/>
      <c r="C1" s="356" t="s">
        <v>30</v>
      </c>
      <c r="D1" s="357"/>
      <c r="E1" s="357"/>
      <c r="F1" s="357"/>
      <c r="G1" s="358"/>
      <c r="H1" s="115"/>
      <c r="I1" s="115"/>
      <c r="J1" s="115"/>
      <c r="K1" s="115"/>
    </row>
    <row r="2" spans="1:15" s="187" customFormat="1" ht="17.25" customHeight="1" x14ac:dyDescent="0.15">
      <c r="A2" s="114"/>
      <c r="B2" s="114"/>
      <c r="C2" s="116" t="s">
        <v>31</v>
      </c>
      <c r="D2" s="114"/>
      <c r="E2" s="114"/>
      <c r="F2" s="114"/>
      <c r="G2" s="114"/>
      <c r="H2" s="114"/>
      <c r="I2" s="114"/>
      <c r="J2" s="114"/>
      <c r="K2" s="114"/>
    </row>
    <row r="3" spans="1:15" ht="17.25" customHeight="1" x14ac:dyDescent="0.15">
      <c r="A3" s="115"/>
      <c r="B3" s="115"/>
      <c r="C3" s="115"/>
      <c r="D3" s="115"/>
      <c r="E3" s="115"/>
      <c r="F3" s="115"/>
      <c r="G3" s="115"/>
      <c r="H3" s="115"/>
      <c r="I3" s="115"/>
      <c r="J3" s="115"/>
      <c r="K3" s="115"/>
    </row>
    <row r="4" spans="1:15" ht="17.25" customHeight="1" x14ac:dyDescent="0.15">
      <c r="A4" s="115"/>
      <c r="B4" s="117" t="s">
        <v>32</v>
      </c>
      <c r="C4" s="171" t="s">
        <v>33</v>
      </c>
      <c r="D4" s="171" t="s">
        <v>34</v>
      </c>
      <c r="E4" s="171" t="s">
        <v>35</v>
      </c>
      <c r="F4" s="115"/>
      <c r="G4" s="117" t="s">
        <v>36</v>
      </c>
      <c r="H4" s="171" t="s">
        <v>33</v>
      </c>
      <c r="I4" s="171" t="s">
        <v>34</v>
      </c>
      <c r="J4" s="171" t="s">
        <v>35</v>
      </c>
      <c r="K4" s="115"/>
      <c r="L4" s="172" t="s">
        <v>37</v>
      </c>
      <c r="M4" s="171" t="s">
        <v>33</v>
      </c>
      <c r="N4" s="171" t="s">
        <v>34</v>
      </c>
      <c r="O4" s="171" t="s">
        <v>35</v>
      </c>
    </row>
    <row r="5" spans="1:15" ht="17.25" customHeight="1" x14ac:dyDescent="0.15">
      <c r="A5" s="115"/>
      <c r="B5" s="117" t="s">
        <v>38</v>
      </c>
      <c r="C5" s="171">
        <f>C17</f>
        <v>131</v>
      </c>
      <c r="D5" s="173">
        <f>+C5/C8</f>
        <v>0.29504504504504503</v>
      </c>
      <c r="E5" s="174">
        <f>+E8*D5</f>
        <v>113.29729729729729</v>
      </c>
      <c r="F5" s="115"/>
      <c r="G5" s="14" t="s">
        <v>145</v>
      </c>
      <c r="H5" s="175">
        <v>33</v>
      </c>
      <c r="I5" s="173">
        <f>+H5/H$15</f>
        <v>0.15639810426540285</v>
      </c>
      <c r="J5" s="174">
        <f>+J$15*I5</f>
        <v>28.54054054054054</v>
      </c>
      <c r="K5" s="115"/>
      <c r="L5" s="14" t="s">
        <v>113</v>
      </c>
      <c r="M5" s="175">
        <v>50</v>
      </c>
      <c r="N5" s="173">
        <f>+M5/M14</f>
        <v>0.49019607843137253</v>
      </c>
      <c r="O5" s="174">
        <f t="shared" ref="O5:O12" si="0">+O$14*N5</f>
        <v>43.243243243243242</v>
      </c>
    </row>
    <row r="6" spans="1:15" ht="17.25" customHeight="1" x14ac:dyDescent="0.15">
      <c r="A6" s="115"/>
      <c r="B6" s="117" t="s">
        <v>36</v>
      </c>
      <c r="C6" s="171">
        <f>H15</f>
        <v>211</v>
      </c>
      <c r="D6" s="173">
        <f>+C6/C8</f>
        <v>0.4752252252252252</v>
      </c>
      <c r="E6" s="174">
        <f>+E8*D6</f>
        <v>182.48648648648648</v>
      </c>
      <c r="F6" s="115"/>
      <c r="G6" s="14" t="s">
        <v>178</v>
      </c>
      <c r="H6" s="175">
        <v>21</v>
      </c>
      <c r="I6" s="173">
        <f t="shared" ref="I6:I14" si="1">+H6/H$15</f>
        <v>9.9526066350710901E-2</v>
      </c>
      <c r="J6" s="174">
        <f t="shared" ref="J6:J14" si="2">+J$15*I6</f>
        <v>18.162162162162161</v>
      </c>
      <c r="K6" s="115"/>
      <c r="L6" s="14" t="s">
        <v>201</v>
      </c>
      <c r="M6" s="175">
        <v>25</v>
      </c>
      <c r="N6" s="173">
        <f>+M6/M14</f>
        <v>0.24509803921568626</v>
      </c>
      <c r="O6" s="174">
        <f t="shared" si="0"/>
        <v>21.621621621621621</v>
      </c>
    </row>
    <row r="7" spans="1:15" ht="17.25" customHeight="1" x14ac:dyDescent="0.15">
      <c r="A7" s="115"/>
      <c r="B7" s="117" t="s">
        <v>37</v>
      </c>
      <c r="C7" s="171">
        <f>M14</f>
        <v>102</v>
      </c>
      <c r="D7" s="173">
        <f>+C7/C8</f>
        <v>0.22972972972972974</v>
      </c>
      <c r="E7" s="174">
        <f>+E8*D7</f>
        <v>88.216216216216225</v>
      </c>
      <c r="F7" s="115"/>
      <c r="G7" s="14" t="s">
        <v>103</v>
      </c>
      <c r="H7" s="175">
        <v>41</v>
      </c>
      <c r="I7" s="173">
        <f t="shared" si="1"/>
        <v>0.19431279620853081</v>
      </c>
      <c r="J7" s="174">
        <f t="shared" si="2"/>
        <v>35.45945945945946</v>
      </c>
      <c r="K7" s="115"/>
      <c r="L7" s="14" t="s">
        <v>146</v>
      </c>
      <c r="M7" s="175">
        <v>14</v>
      </c>
      <c r="N7" s="173">
        <f>+M7/M14</f>
        <v>0.13725490196078433</v>
      </c>
      <c r="O7" s="174">
        <f t="shared" si="0"/>
        <v>12.108108108108111</v>
      </c>
    </row>
    <row r="8" spans="1:15" ht="17.25" customHeight="1" x14ac:dyDescent="0.15">
      <c r="A8" s="115"/>
      <c r="B8" s="118" t="s">
        <v>124</v>
      </c>
      <c r="C8" s="176">
        <f>SUM(C5:C7)</f>
        <v>444</v>
      </c>
      <c r="D8" s="177">
        <f>SUM(D5:D7)</f>
        <v>0.99999999999999989</v>
      </c>
      <c r="E8" s="178">
        <f>312+72</f>
        <v>384</v>
      </c>
      <c r="F8" s="115"/>
      <c r="G8" s="14" t="s">
        <v>101</v>
      </c>
      <c r="H8" s="175">
        <v>7</v>
      </c>
      <c r="I8" s="173">
        <f t="shared" si="1"/>
        <v>3.3175355450236969E-2</v>
      </c>
      <c r="J8" s="174">
        <f t="shared" si="2"/>
        <v>6.0540540540540544</v>
      </c>
      <c r="K8" s="115"/>
      <c r="L8" s="14" t="s">
        <v>202</v>
      </c>
      <c r="M8" s="175">
        <v>8</v>
      </c>
      <c r="N8" s="173">
        <f>+M8/M14</f>
        <v>7.8431372549019607E-2</v>
      </c>
      <c r="O8" s="174">
        <v>18</v>
      </c>
    </row>
    <row r="9" spans="1:15" ht="17.25" customHeight="1" x14ac:dyDescent="0.15">
      <c r="A9" s="115"/>
      <c r="B9" s="115"/>
      <c r="C9" s="115"/>
      <c r="D9" s="115"/>
      <c r="E9" s="115"/>
      <c r="F9" s="115"/>
      <c r="G9" s="14" t="s">
        <v>105</v>
      </c>
      <c r="H9" s="175">
        <v>28</v>
      </c>
      <c r="I9" s="173">
        <f t="shared" si="1"/>
        <v>0.13270142180094788</v>
      </c>
      <c r="J9" s="174">
        <f t="shared" si="2"/>
        <v>24.216216216216218</v>
      </c>
      <c r="K9" s="115"/>
      <c r="L9" s="14" t="s">
        <v>203</v>
      </c>
      <c r="M9" s="175">
        <v>4</v>
      </c>
      <c r="N9" s="173">
        <f>+M9/M14</f>
        <v>3.9215686274509803E-2</v>
      </c>
      <c r="O9" s="174">
        <f t="shared" si="0"/>
        <v>3.4594594594594597</v>
      </c>
    </row>
    <row r="10" spans="1:15" ht="17.25" customHeight="1" x14ac:dyDescent="0.15">
      <c r="A10" s="115"/>
      <c r="B10" s="117" t="s">
        <v>38</v>
      </c>
      <c r="C10" s="171" t="s">
        <v>33</v>
      </c>
      <c r="D10" s="171" t="s">
        <v>125</v>
      </c>
      <c r="E10" s="171" t="s">
        <v>35</v>
      </c>
      <c r="F10" s="115"/>
      <c r="G10" s="14" t="s">
        <v>107</v>
      </c>
      <c r="H10" s="175">
        <v>15</v>
      </c>
      <c r="I10" s="173">
        <f t="shared" si="1"/>
        <v>7.1090047393364927E-2</v>
      </c>
      <c r="J10" s="174">
        <f t="shared" si="2"/>
        <v>12.972972972972972</v>
      </c>
      <c r="K10" s="115"/>
      <c r="L10" s="14" t="s">
        <v>189</v>
      </c>
      <c r="M10" s="175">
        <v>1</v>
      </c>
      <c r="N10" s="173">
        <f>+M10/M14</f>
        <v>9.8039215686274508E-3</v>
      </c>
      <c r="O10" s="174">
        <f t="shared" si="0"/>
        <v>0.86486486486486491</v>
      </c>
    </row>
    <row r="11" spans="1:15" ht="17.25" customHeight="1" x14ac:dyDescent="0.15">
      <c r="A11" s="115"/>
      <c r="B11" s="14" t="s">
        <v>94</v>
      </c>
      <c r="C11" s="180">
        <v>23</v>
      </c>
      <c r="D11" s="173">
        <f t="shared" ref="D11:D16" si="3">+C11/C$17</f>
        <v>0.17557251908396945</v>
      </c>
      <c r="E11" s="174">
        <f t="shared" ref="E11:E16" si="4">+E$17*D11</f>
        <v>19.891891891891888</v>
      </c>
      <c r="F11" s="115"/>
      <c r="G11" s="14" t="s">
        <v>182</v>
      </c>
      <c r="H11" s="175">
        <v>32</v>
      </c>
      <c r="I11" s="173">
        <f t="shared" si="1"/>
        <v>0.15165876777251186</v>
      </c>
      <c r="J11" s="174">
        <f t="shared" si="2"/>
        <v>27.675675675675677</v>
      </c>
      <c r="K11" s="115"/>
      <c r="L11" s="179"/>
      <c r="M11" s="175"/>
      <c r="N11" s="173">
        <f>+M11/M14</f>
        <v>0</v>
      </c>
      <c r="O11" s="174">
        <f t="shared" si="0"/>
        <v>0</v>
      </c>
    </row>
    <row r="12" spans="1:15" ht="17.25" customHeight="1" x14ac:dyDescent="0.15">
      <c r="A12" s="115"/>
      <c r="B12" s="14" t="s">
        <v>96</v>
      </c>
      <c r="C12" s="180">
        <v>47</v>
      </c>
      <c r="D12" s="173">
        <f t="shared" si="3"/>
        <v>0.35877862595419846</v>
      </c>
      <c r="E12" s="174">
        <f t="shared" si="4"/>
        <v>40.648648648648646</v>
      </c>
      <c r="F12" s="115"/>
      <c r="G12" s="14" t="s">
        <v>183</v>
      </c>
      <c r="H12" s="175">
        <v>13</v>
      </c>
      <c r="I12" s="173">
        <f t="shared" si="1"/>
        <v>6.1611374407582936E-2</v>
      </c>
      <c r="J12" s="174">
        <f t="shared" si="2"/>
        <v>11.243243243243242</v>
      </c>
      <c r="K12" s="115"/>
      <c r="L12" s="179"/>
      <c r="M12" s="175"/>
      <c r="N12" s="173">
        <f>+M12/M14</f>
        <v>0</v>
      </c>
      <c r="O12" s="174">
        <f t="shared" si="0"/>
        <v>0</v>
      </c>
    </row>
    <row r="13" spans="1:15" ht="17.25" customHeight="1" x14ac:dyDescent="0.15">
      <c r="A13" s="115"/>
      <c r="B13" s="14" t="s">
        <v>136</v>
      </c>
      <c r="C13" s="180">
        <v>17</v>
      </c>
      <c r="D13" s="173">
        <f t="shared" si="3"/>
        <v>0.12977099236641221</v>
      </c>
      <c r="E13" s="174">
        <f t="shared" si="4"/>
        <v>14.702702702702702</v>
      </c>
      <c r="F13" s="115"/>
      <c r="G13" s="14" t="s">
        <v>122</v>
      </c>
      <c r="H13" s="175">
        <v>18</v>
      </c>
      <c r="I13" s="173">
        <f t="shared" si="1"/>
        <v>8.5308056872037921E-2</v>
      </c>
      <c r="J13" s="174">
        <f t="shared" si="2"/>
        <v>15.567567567567568</v>
      </c>
      <c r="K13" s="115"/>
      <c r="L13" s="179"/>
      <c r="M13" s="175"/>
      <c r="N13" s="173">
        <f>+M13/M14</f>
        <v>0</v>
      </c>
      <c r="O13" s="174">
        <f>+O$14*N13</f>
        <v>0</v>
      </c>
    </row>
    <row r="14" spans="1:15" ht="17.25" customHeight="1" x14ac:dyDescent="0.15">
      <c r="A14" s="115"/>
      <c r="B14" s="14" t="s">
        <v>100</v>
      </c>
      <c r="C14" s="180">
        <v>24</v>
      </c>
      <c r="D14" s="173">
        <f t="shared" si="3"/>
        <v>0.18320610687022901</v>
      </c>
      <c r="E14" s="174">
        <f t="shared" si="4"/>
        <v>20.756756756756754</v>
      </c>
      <c r="F14" s="115"/>
      <c r="G14" s="14" t="s">
        <v>123</v>
      </c>
      <c r="H14" s="175">
        <v>3</v>
      </c>
      <c r="I14" s="173">
        <f t="shared" si="1"/>
        <v>1.4218009478672985E-2</v>
      </c>
      <c r="J14" s="174">
        <f t="shared" si="2"/>
        <v>2.5945945945945943</v>
      </c>
      <c r="K14" s="115"/>
      <c r="L14" s="176" t="s">
        <v>124</v>
      </c>
      <c r="M14" s="176">
        <f>SUM(M5:M13)</f>
        <v>102</v>
      </c>
      <c r="N14" s="176">
        <f>SUM(N5:N13)</f>
        <v>0.99999999999999989</v>
      </c>
      <c r="O14" s="178">
        <f>E7</f>
        <v>88.216216216216225</v>
      </c>
    </row>
    <row r="15" spans="1:15" ht="17.25" customHeight="1" x14ac:dyDescent="0.15">
      <c r="A15" s="115"/>
      <c r="B15" s="14" t="s">
        <v>174</v>
      </c>
      <c r="C15" s="180">
        <v>20</v>
      </c>
      <c r="D15" s="173">
        <f t="shared" si="3"/>
        <v>0.15267175572519084</v>
      </c>
      <c r="E15" s="174">
        <f t="shared" si="4"/>
        <v>17.297297297297298</v>
      </c>
      <c r="F15" s="115"/>
      <c r="G15" s="176" t="s">
        <v>124</v>
      </c>
      <c r="H15" s="176">
        <f>SUM(H5:H14)</f>
        <v>211</v>
      </c>
      <c r="I15" s="177">
        <f>SUM(I5:I14)</f>
        <v>1</v>
      </c>
      <c r="J15" s="178">
        <f>E6</f>
        <v>182.48648648648648</v>
      </c>
      <c r="K15" s="115"/>
    </row>
    <row r="16" spans="1:15" ht="17.25" customHeight="1" x14ac:dyDescent="0.15">
      <c r="A16" s="115"/>
      <c r="B16" s="179"/>
      <c r="C16" s="180"/>
      <c r="D16" s="173">
        <f t="shared" si="3"/>
        <v>0</v>
      </c>
      <c r="E16" s="174">
        <f t="shared" si="4"/>
        <v>0</v>
      </c>
      <c r="F16" s="115"/>
      <c r="G16" s="115"/>
      <c r="H16" s="115"/>
      <c r="I16" s="115"/>
      <c r="J16" s="181"/>
      <c r="K16" s="115"/>
      <c r="O16" s="181"/>
    </row>
    <row r="17" spans="1:15" ht="17.25" customHeight="1" x14ac:dyDescent="0.15">
      <c r="A17" s="115"/>
      <c r="B17" s="118" t="s">
        <v>124</v>
      </c>
      <c r="C17" s="176">
        <f>SUM(C11:C16)</f>
        <v>131</v>
      </c>
      <c r="D17" s="177">
        <f>SUM(D11:D16)</f>
        <v>1</v>
      </c>
      <c r="E17" s="178">
        <f>E5</f>
        <v>113.29729729729729</v>
      </c>
      <c r="F17" s="115"/>
      <c r="G17" s="115"/>
      <c r="H17" s="115"/>
      <c r="I17" s="115"/>
      <c r="J17" s="115"/>
      <c r="K17" s="115"/>
    </row>
    <row r="18" spans="1:15" ht="17.25" customHeight="1" thickBot="1" x14ac:dyDescent="0.2">
      <c r="A18" s="115"/>
      <c r="F18" s="115"/>
      <c r="G18" s="115"/>
      <c r="H18" s="115"/>
      <c r="I18" s="115"/>
      <c r="J18" s="115"/>
      <c r="K18" s="115"/>
    </row>
    <row r="19" spans="1:15" s="187" customFormat="1" ht="17.25" customHeight="1" thickBot="1" x14ac:dyDescent="0.2">
      <c r="A19" s="114"/>
      <c r="B19" s="114"/>
      <c r="C19" s="114"/>
      <c r="D19" s="114"/>
      <c r="E19" s="119"/>
      <c r="G19" s="167"/>
      <c r="H19" s="168" t="s">
        <v>141</v>
      </c>
      <c r="I19" s="168"/>
      <c r="J19" s="168"/>
      <c r="K19" s="169"/>
    </row>
    <row r="20" spans="1:15" s="187" customFormat="1" ht="17.25" customHeight="1" x14ac:dyDescent="0.15">
      <c r="A20" s="114"/>
      <c r="B20" s="114"/>
      <c r="F20" s="121"/>
      <c r="G20" s="122"/>
      <c r="H20" s="122"/>
      <c r="I20" s="114"/>
      <c r="J20" s="114"/>
      <c r="K20" s="114"/>
    </row>
    <row r="21" spans="1:15" s="187" customFormat="1" ht="17.25" customHeight="1" x14ac:dyDescent="0.15">
      <c r="A21" s="114"/>
      <c r="B21" s="114"/>
      <c r="C21" s="116" t="s">
        <v>31</v>
      </c>
      <c r="D21" s="114"/>
      <c r="E21" s="114"/>
      <c r="F21" s="114"/>
      <c r="G21" s="114"/>
      <c r="H21" s="114"/>
      <c r="I21" s="114"/>
      <c r="J21" s="114"/>
      <c r="K21" s="114"/>
    </row>
    <row r="22" spans="1:15" ht="17.25" customHeight="1" x14ac:dyDescent="0.15">
      <c r="A22" s="115"/>
      <c r="B22" s="115"/>
      <c r="C22" s="115"/>
      <c r="D22" s="115"/>
      <c r="E22" s="115"/>
      <c r="F22" s="115"/>
      <c r="G22" s="115"/>
      <c r="H22" s="115"/>
      <c r="I22" s="115"/>
      <c r="J22" s="115"/>
      <c r="K22" s="115"/>
    </row>
    <row r="23" spans="1:15" ht="17.25" customHeight="1" x14ac:dyDescent="0.15">
      <c r="A23" s="115"/>
      <c r="B23" s="117" t="s">
        <v>32</v>
      </c>
      <c r="C23" s="171" t="s">
        <v>33</v>
      </c>
      <c r="D23" s="171" t="s">
        <v>125</v>
      </c>
      <c r="E23" s="171" t="s">
        <v>35</v>
      </c>
      <c r="F23" s="115"/>
      <c r="G23" s="117" t="s">
        <v>36</v>
      </c>
      <c r="H23" s="171" t="s">
        <v>33</v>
      </c>
      <c r="I23" s="171" t="s">
        <v>125</v>
      </c>
      <c r="J23" s="171" t="s">
        <v>35</v>
      </c>
      <c r="K23" s="115"/>
      <c r="L23" s="172" t="s">
        <v>37</v>
      </c>
      <c r="M23" s="171" t="s">
        <v>33</v>
      </c>
      <c r="N23" s="171" t="s">
        <v>125</v>
      </c>
      <c r="O23" s="171" t="s">
        <v>35</v>
      </c>
    </row>
    <row r="24" spans="1:15" ht="17.25" customHeight="1" x14ac:dyDescent="0.15">
      <c r="A24" s="115"/>
      <c r="B24" s="117" t="str">
        <f t="shared" ref="B24:C26" si="5">B5</f>
        <v>東予</v>
      </c>
      <c r="C24" s="117">
        <f t="shared" si="5"/>
        <v>131</v>
      </c>
      <c r="D24" s="173">
        <f>+C24/C27</f>
        <v>0.29504504504504503</v>
      </c>
      <c r="E24" s="174">
        <f>+E27*D24</f>
        <v>92.054054054054049</v>
      </c>
      <c r="F24" s="115"/>
      <c r="G24" s="117" t="str">
        <f t="shared" ref="G24:H33" si="6">G5</f>
        <v>アズサ松山</v>
      </c>
      <c r="H24" s="117">
        <f t="shared" si="6"/>
        <v>33</v>
      </c>
      <c r="I24" s="173">
        <f>+H24/H$34</f>
        <v>0.15639810426540285</v>
      </c>
      <c r="J24" s="174">
        <f>+E$25*I24</f>
        <v>23.189189189189189</v>
      </c>
      <c r="K24" s="115"/>
      <c r="L24" s="117" t="str">
        <f t="shared" ref="L24:M32" si="7">L5</f>
        <v>クアＳＳ</v>
      </c>
      <c r="M24" s="117">
        <f t="shared" si="7"/>
        <v>50</v>
      </c>
      <c r="N24" s="173">
        <f>+M24/M$33</f>
        <v>0.49019607843137253</v>
      </c>
      <c r="O24" s="174">
        <f>+E$26*N24</f>
        <v>35.135135135135137</v>
      </c>
    </row>
    <row r="25" spans="1:15" ht="17.25" customHeight="1" x14ac:dyDescent="0.15">
      <c r="A25" s="115"/>
      <c r="B25" s="117" t="str">
        <f t="shared" si="5"/>
        <v>中予</v>
      </c>
      <c r="C25" s="117">
        <f t="shared" si="5"/>
        <v>211</v>
      </c>
      <c r="D25" s="173">
        <f>+C25/C27</f>
        <v>0.4752252252252252</v>
      </c>
      <c r="E25" s="174">
        <f>+E27*D25</f>
        <v>148.27027027027026</v>
      </c>
      <c r="F25" s="115"/>
      <c r="G25" s="117" t="str">
        <f t="shared" si="6"/>
        <v>五百木ＳＣ</v>
      </c>
      <c r="H25" s="117">
        <f t="shared" si="6"/>
        <v>21</v>
      </c>
      <c r="I25" s="173">
        <f t="shared" ref="I25:I33" si="8">+H25/H$34</f>
        <v>9.9526066350710901E-2</v>
      </c>
      <c r="J25" s="174">
        <f>+E$25*I25</f>
        <v>14.756756756756756</v>
      </c>
      <c r="K25" s="115"/>
      <c r="L25" s="117" t="str">
        <f t="shared" si="7"/>
        <v>八幡浜ＳＣ</v>
      </c>
      <c r="M25" s="117">
        <f t="shared" si="7"/>
        <v>25</v>
      </c>
      <c r="N25" s="173">
        <f t="shared" ref="N25:N32" si="9">+M25/M$33</f>
        <v>0.24509803921568626</v>
      </c>
      <c r="O25" s="174">
        <f>+E$26*N25</f>
        <v>17.567567567567568</v>
      </c>
    </row>
    <row r="26" spans="1:15" ht="17.25" customHeight="1" x14ac:dyDescent="0.15">
      <c r="A26" s="115"/>
      <c r="B26" s="117" t="str">
        <f t="shared" si="5"/>
        <v>南予</v>
      </c>
      <c r="C26" s="117">
        <f t="shared" si="5"/>
        <v>102</v>
      </c>
      <c r="D26" s="173">
        <f>+C26/C27</f>
        <v>0.22972972972972974</v>
      </c>
      <c r="E26" s="174">
        <f>+E27*D26</f>
        <v>71.675675675675677</v>
      </c>
      <c r="F26" s="115"/>
      <c r="G26" s="117" t="str">
        <f t="shared" si="6"/>
        <v>かしま道後</v>
      </c>
      <c r="H26" s="117">
        <f t="shared" si="6"/>
        <v>41</v>
      </c>
      <c r="I26" s="173">
        <f t="shared" si="8"/>
        <v>0.19431279620853081</v>
      </c>
      <c r="J26" s="174">
        <v>28</v>
      </c>
      <c r="K26" s="115"/>
      <c r="L26" s="117" t="str">
        <f t="shared" si="7"/>
        <v>リー保内</v>
      </c>
      <c r="M26" s="117">
        <f t="shared" si="7"/>
        <v>14</v>
      </c>
      <c r="N26" s="173">
        <f t="shared" si="9"/>
        <v>0.13725490196078433</v>
      </c>
      <c r="O26" s="174">
        <f>+E$26*N26</f>
        <v>9.8378378378378386</v>
      </c>
    </row>
    <row r="27" spans="1:15" ht="17.25" customHeight="1" x14ac:dyDescent="0.15">
      <c r="A27" s="115"/>
      <c r="B27" s="118" t="s">
        <v>124</v>
      </c>
      <c r="C27" s="176">
        <f>SUM(C24:C26)</f>
        <v>444</v>
      </c>
      <c r="D27" s="177">
        <f>SUM(D24:D26)</f>
        <v>0.99999999999999989</v>
      </c>
      <c r="E27" s="178">
        <f>696-E8</f>
        <v>312</v>
      </c>
      <c r="F27" s="115"/>
      <c r="G27" s="117" t="str">
        <f t="shared" si="6"/>
        <v>かしま天山</v>
      </c>
      <c r="H27" s="117">
        <f t="shared" si="6"/>
        <v>7</v>
      </c>
      <c r="I27" s="173">
        <f t="shared" si="8"/>
        <v>3.3175355450236969E-2</v>
      </c>
      <c r="J27" s="174">
        <f t="shared" ref="J27:J33" si="10">+E$25*I27</f>
        <v>4.9189189189189193</v>
      </c>
      <c r="K27" s="115"/>
      <c r="L27" s="117" t="str">
        <f t="shared" si="7"/>
        <v>Ｒｙｕｏｗ</v>
      </c>
      <c r="M27" s="117">
        <f t="shared" si="7"/>
        <v>8</v>
      </c>
      <c r="N27" s="173">
        <f t="shared" si="9"/>
        <v>7.8431372549019607E-2</v>
      </c>
      <c r="O27" s="174">
        <v>17</v>
      </c>
    </row>
    <row r="28" spans="1:15" ht="17.25" customHeight="1" x14ac:dyDescent="0.15">
      <c r="A28" s="115"/>
      <c r="B28" s="115"/>
      <c r="C28" s="115"/>
      <c r="D28" s="115"/>
      <c r="E28" s="115"/>
      <c r="F28" s="115"/>
      <c r="G28" s="117" t="str">
        <f t="shared" si="6"/>
        <v>南海DC</v>
      </c>
      <c r="H28" s="117">
        <f t="shared" si="6"/>
        <v>28</v>
      </c>
      <c r="I28" s="173">
        <f t="shared" si="8"/>
        <v>0.13270142180094788</v>
      </c>
      <c r="J28" s="174">
        <f t="shared" si="10"/>
        <v>19.675675675675677</v>
      </c>
      <c r="K28" s="115"/>
      <c r="L28" s="117" t="str">
        <f t="shared" si="7"/>
        <v>松山大学</v>
      </c>
      <c r="M28" s="117">
        <f t="shared" si="7"/>
        <v>4</v>
      </c>
      <c r="N28" s="173">
        <f t="shared" si="9"/>
        <v>3.9215686274509803E-2</v>
      </c>
      <c r="O28" s="174">
        <f>+E$26*N28</f>
        <v>2.810810810810811</v>
      </c>
    </row>
    <row r="29" spans="1:15" ht="17.25" customHeight="1" x14ac:dyDescent="0.15">
      <c r="A29" s="115"/>
      <c r="B29" s="117" t="s">
        <v>38</v>
      </c>
      <c r="C29" s="171" t="s">
        <v>33</v>
      </c>
      <c r="D29" s="171" t="s">
        <v>125</v>
      </c>
      <c r="E29" s="171" t="s">
        <v>35</v>
      </c>
      <c r="F29" s="115"/>
      <c r="G29" s="117" t="str">
        <f t="shared" si="6"/>
        <v>南海朝生田</v>
      </c>
      <c r="H29" s="117">
        <f t="shared" si="6"/>
        <v>15</v>
      </c>
      <c r="I29" s="173">
        <f t="shared" si="8"/>
        <v>7.1090047393364927E-2</v>
      </c>
      <c r="J29" s="174">
        <f t="shared" si="10"/>
        <v>10.54054054054054</v>
      </c>
      <c r="K29" s="115"/>
      <c r="L29" s="117" t="str">
        <f t="shared" si="7"/>
        <v>ＪＳＳ津山</v>
      </c>
      <c r="M29" s="117">
        <f t="shared" si="7"/>
        <v>1</v>
      </c>
      <c r="N29" s="173">
        <f t="shared" si="9"/>
        <v>9.8039215686274508E-3</v>
      </c>
      <c r="O29" s="174">
        <f>+E$26*N29</f>
        <v>0.70270270270270274</v>
      </c>
    </row>
    <row r="30" spans="1:15" ht="17.25" customHeight="1" x14ac:dyDescent="0.15">
      <c r="A30" s="115"/>
      <c r="B30" s="117" t="str">
        <f t="shared" ref="B30:C35" si="11">B11</f>
        <v>エリエールSS</v>
      </c>
      <c r="C30" s="117">
        <f t="shared" si="11"/>
        <v>23</v>
      </c>
      <c r="D30" s="173">
        <f t="shared" ref="D30:D35" si="12">+C30/C$36</f>
        <v>0.17557251908396945</v>
      </c>
      <c r="E30" s="174">
        <f>+E$24*D30</f>
        <v>16.162162162162161</v>
      </c>
      <c r="F30" s="115"/>
      <c r="G30" s="117" t="str">
        <f t="shared" si="6"/>
        <v>石原ＳＣ</v>
      </c>
      <c r="H30" s="117">
        <f t="shared" si="6"/>
        <v>32</v>
      </c>
      <c r="I30" s="173">
        <f t="shared" si="8"/>
        <v>0.15165876777251186</v>
      </c>
      <c r="J30" s="174">
        <f t="shared" si="10"/>
        <v>22.486486486486488</v>
      </c>
      <c r="K30" s="115"/>
      <c r="L30" s="117">
        <f t="shared" si="7"/>
        <v>0</v>
      </c>
      <c r="M30" s="117">
        <f t="shared" si="7"/>
        <v>0</v>
      </c>
      <c r="N30" s="173">
        <f t="shared" si="9"/>
        <v>0</v>
      </c>
      <c r="O30" s="174">
        <f>+E$26*N30</f>
        <v>0</v>
      </c>
    </row>
    <row r="31" spans="1:15" ht="17.25" customHeight="1" x14ac:dyDescent="0.15">
      <c r="A31" s="115"/>
      <c r="B31" s="117" t="str">
        <f t="shared" si="11"/>
        <v>ファイブテン</v>
      </c>
      <c r="C31" s="117">
        <f t="shared" si="11"/>
        <v>47</v>
      </c>
      <c r="D31" s="173">
        <f t="shared" si="12"/>
        <v>0.35877862595419846</v>
      </c>
      <c r="E31" s="174">
        <f>+E$24*D31</f>
        <v>33.027027027027025</v>
      </c>
      <c r="F31" s="115"/>
      <c r="G31" s="117" t="str">
        <f t="shared" si="6"/>
        <v>Again</v>
      </c>
      <c r="H31" s="117">
        <f t="shared" si="6"/>
        <v>13</v>
      </c>
      <c r="I31" s="173">
        <f t="shared" si="8"/>
        <v>6.1611374407582936E-2</v>
      </c>
      <c r="J31" s="174">
        <f t="shared" si="10"/>
        <v>9.1351351351351333</v>
      </c>
      <c r="K31" s="115"/>
      <c r="L31" s="117">
        <f t="shared" si="7"/>
        <v>0</v>
      </c>
      <c r="M31" s="117">
        <f t="shared" si="7"/>
        <v>0</v>
      </c>
      <c r="N31" s="173">
        <f t="shared" si="9"/>
        <v>0</v>
      </c>
      <c r="O31" s="174">
        <f>+E$26*N31</f>
        <v>0</v>
      </c>
    </row>
    <row r="32" spans="1:15" ht="17.25" customHeight="1" x14ac:dyDescent="0.15">
      <c r="A32" s="115"/>
      <c r="B32" s="117" t="str">
        <f t="shared" si="11"/>
        <v>ﾌｧｲﾌﾞﾃﾝ東予</v>
      </c>
      <c r="C32" s="117">
        <f t="shared" si="11"/>
        <v>17</v>
      </c>
      <c r="D32" s="173">
        <f t="shared" si="12"/>
        <v>0.12977099236641221</v>
      </c>
      <c r="E32" s="174">
        <f>+E$24*D32</f>
        <v>11.945945945945946</v>
      </c>
      <c r="F32" s="115"/>
      <c r="G32" s="117" t="str">
        <f t="shared" si="6"/>
        <v>フィッタ松山</v>
      </c>
      <c r="H32" s="117">
        <f t="shared" si="6"/>
        <v>18</v>
      </c>
      <c r="I32" s="173">
        <f t="shared" si="8"/>
        <v>8.5308056872037921E-2</v>
      </c>
      <c r="J32" s="174">
        <f t="shared" si="10"/>
        <v>12.648648648648649</v>
      </c>
      <c r="K32" s="115"/>
      <c r="L32" s="117">
        <f t="shared" si="7"/>
        <v>0</v>
      </c>
      <c r="M32" s="117">
        <f t="shared" si="7"/>
        <v>0</v>
      </c>
      <c r="N32" s="173">
        <f t="shared" si="9"/>
        <v>0</v>
      </c>
      <c r="O32" s="174">
        <f>+E$26*N32</f>
        <v>0</v>
      </c>
    </row>
    <row r="33" spans="1:15" ht="17.25" customHeight="1" x14ac:dyDescent="0.15">
      <c r="A33" s="115"/>
      <c r="B33" s="117" t="str">
        <f t="shared" si="11"/>
        <v>マコトSC双葉</v>
      </c>
      <c r="C33" s="117">
        <f t="shared" si="11"/>
        <v>24</v>
      </c>
      <c r="D33" s="173">
        <f t="shared" si="12"/>
        <v>0.18320610687022901</v>
      </c>
      <c r="E33" s="174">
        <f>+E$24*D33</f>
        <v>16.864864864864863</v>
      </c>
      <c r="F33" s="115"/>
      <c r="G33" s="117" t="str">
        <f t="shared" si="6"/>
        <v>フィッタ重信</v>
      </c>
      <c r="H33" s="117">
        <f t="shared" si="6"/>
        <v>3</v>
      </c>
      <c r="I33" s="173">
        <f t="shared" si="8"/>
        <v>1.4218009478672985E-2</v>
      </c>
      <c r="J33" s="174">
        <f t="shared" si="10"/>
        <v>2.1081081081081079</v>
      </c>
      <c r="K33" s="115"/>
      <c r="L33" s="176" t="s">
        <v>124</v>
      </c>
      <c r="M33" s="176">
        <f>SUM(M24:M32)</f>
        <v>102</v>
      </c>
      <c r="N33" s="177">
        <f>SUM(N24:N32)</f>
        <v>0.99999999999999989</v>
      </c>
      <c r="O33" s="178">
        <f>E26</f>
        <v>71.675675675675677</v>
      </c>
    </row>
    <row r="34" spans="1:15" ht="17.25" customHeight="1" x14ac:dyDescent="0.15">
      <c r="A34" s="115"/>
      <c r="B34" s="117" t="str">
        <f t="shared" si="11"/>
        <v>瀬戸内温泉Ｓ</v>
      </c>
      <c r="C34" s="117">
        <f t="shared" si="11"/>
        <v>20</v>
      </c>
      <c r="D34" s="173">
        <f t="shared" si="12"/>
        <v>0.15267175572519084</v>
      </c>
      <c r="E34" s="174">
        <f>+E$24*D34</f>
        <v>14.054054054054054</v>
      </c>
      <c r="F34" s="115"/>
      <c r="G34" s="176" t="s">
        <v>124</v>
      </c>
      <c r="H34" s="176">
        <f>SUM(H24:H33)</f>
        <v>211</v>
      </c>
      <c r="I34" s="177">
        <f>SUM(I24:I33)</f>
        <v>1</v>
      </c>
      <c r="J34" s="178">
        <f>E25</f>
        <v>148.27027027027026</v>
      </c>
      <c r="K34" s="115"/>
    </row>
    <row r="35" spans="1:15" ht="17.25" customHeight="1" x14ac:dyDescent="0.15">
      <c r="A35" s="115"/>
      <c r="B35" s="117">
        <f t="shared" si="11"/>
        <v>0</v>
      </c>
      <c r="C35" s="117">
        <f t="shared" si="11"/>
        <v>0</v>
      </c>
      <c r="D35" s="173">
        <f t="shared" si="12"/>
        <v>0</v>
      </c>
      <c r="E35" s="174">
        <v>18</v>
      </c>
      <c r="F35" s="115"/>
      <c r="G35" s="115"/>
      <c r="H35" s="115"/>
      <c r="I35" s="115"/>
      <c r="J35" s="181"/>
      <c r="K35" s="115"/>
      <c r="O35" s="181"/>
    </row>
    <row r="36" spans="1:15" ht="17.25" customHeight="1" x14ac:dyDescent="0.15">
      <c r="A36" s="115"/>
      <c r="B36" s="118" t="s">
        <v>124</v>
      </c>
      <c r="C36" s="176">
        <f>SUM(C30:C35)</f>
        <v>131</v>
      </c>
      <c r="D36" s="177">
        <f>SUM(D30:D35)</f>
        <v>1</v>
      </c>
      <c r="E36" s="178">
        <f>SUM(E30:E35)</f>
        <v>110.05405405405405</v>
      </c>
      <c r="F36" s="115"/>
      <c r="G36" s="115"/>
      <c r="H36" s="115"/>
      <c r="I36" s="115"/>
      <c r="J36" s="181"/>
      <c r="K36" s="115"/>
    </row>
    <row r="37" spans="1:15" ht="17.25" customHeight="1" x14ac:dyDescent="0.15">
      <c r="A37" s="115"/>
      <c r="F37" s="115"/>
      <c r="G37" s="115"/>
      <c r="H37" s="115"/>
      <c r="I37" s="115"/>
      <c r="J37" s="115"/>
      <c r="K37" s="115"/>
    </row>
    <row r="38" spans="1:15" ht="17.25" customHeight="1" x14ac:dyDescent="0.15">
      <c r="A38" s="115"/>
      <c r="B38" s="115"/>
      <c r="C38" s="115"/>
      <c r="D38" s="115"/>
      <c r="E38" s="181"/>
      <c r="F38" s="115"/>
      <c r="G38" s="115"/>
      <c r="H38" s="115"/>
      <c r="I38" s="115"/>
      <c r="J38" s="115"/>
      <c r="K38" s="115"/>
    </row>
    <row r="39" spans="1:15" ht="17.25" customHeight="1" x14ac:dyDescent="0.15">
      <c r="A39" s="115"/>
      <c r="B39" s="123"/>
      <c r="C39" s="123"/>
      <c r="D39" s="123"/>
      <c r="E39" s="123"/>
      <c r="F39" s="123"/>
      <c r="G39" s="123"/>
      <c r="H39" s="123"/>
      <c r="I39" s="115"/>
      <c r="J39" s="115"/>
      <c r="K39" s="115"/>
    </row>
    <row r="40" spans="1:15" ht="17.25" customHeight="1" x14ac:dyDescent="0.15">
      <c r="A40" s="115"/>
      <c r="B40" s="123"/>
      <c r="C40" s="123"/>
      <c r="D40" s="123"/>
      <c r="E40" s="123"/>
      <c r="F40" s="123"/>
      <c r="G40" s="123"/>
      <c r="H40" s="123"/>
      <c r="I40" s="115"/>
      <c r="J40" s="115"/>
      <c r="K40" s="115"/>
    </row>
    <row r="41" spans="1:15" ht="17.25" customHeight="1" x14ac:dyDescent="0.15">
      <c r="A41" s="115"/>
      <c r="B41" s="123"/>
      <c r="C41" s="123"/>
      <c r="D41" s="123"/>
      <c r="E41" s="123"/>
      <c r="F41" s="123"/>
      <c r="G41" s="123"/>
      <c r="H41" s="123"/>
      <c r="I41" s="115"/>
      <c r="J41" s="115"/>
      <c r="K41" s="115"/>
    </row>
    <row r="42" spans="1:15" ht="17.25" customHeight="1" x14ac:dyDescent="0.15">
      <c r="A42" s="115"/>
      <c r="B42" s="123"/>
      <c r="C42" s="123"/>
      <c r="D42" s="123"/>
      <c r="E42" s="123"/>
      <c r="F42" s="123"/>
      <c r="G42" s="123"/>
      <c r="H42" s="123"/>
      <c r="I42" s="115"/>
      <c r="J42" s="115"/>
      <c r="K42" s="115"/>
    </row>
    <row r="43" spans="1:15" ht="17.25" customHeight="1" x14ac:dyDescent="0.15">
      <c r="A43" s="115"/>
      <c r="B43" s="123"/>
      <c r="C43" s="123"/>
      <c r="D43" s="123"/>
      <c r="E43" s="123"/>
      <c r="F43" s="123"/>
      <c r="G43" s="123"/>
      <c r="H43" s="123"/>
      <c r="I43" s="115"/>
      <c r="J43" s="115"/>
      <c r="K43" s="115"/>
    </row>
    <row r="44" spans="1:15" ht="17.25" customHeight="1" x14ac:dyDescent="0.15">
      <c r="A44" s="115"/>
      <c r="B44" s="123"/>
      <c r="C44" s="123"/>
      <c r="D44" s="123"/>
      <c r="E44" s="123"/>
      <c r="F44" s="123"/>
      <c r="G44" s="123"/>
      <c r="H44" s="123"/>
      <c r="I44" s="115"/>
      <c r="J44" s="115"/>
      <c r="K44" s="115"/>
    </row>
    <row r="45" spans="1:15" ht="17.25" customHeight="1" x14ac:dyDescent="0.15">
      <c r="A45" s="115"/>
      <c r="B45" s="123"/>
      <c r="C45" s="123"/>
      <c r="D45" s="123"/>
      <c r="E45" s="123"/>
      <c r="F45" s="123"/>
      <c r="G45" s="123"/>
      <c r="H45" s="123"/>
      <c r="I45" s="115"/>
      <c r="J45" s="115"/>
      <c r="K45" s="115"/>
    </row>
    <row r="46" spans="1:15" ht="17.25" customHeight="1" x14ac:dyDescent="0.15">
      <c r="A46" s="115"/>
      <c r="B46" s="123"/>
      <c r="C46" s="123"/>
      <c r="D46" s="123"/>
      <c r="E46" s="123"/>
      <c r="F46" s="123"/>
      <c r="G46" s="123"/>
      <c r="H46" s="123"/>
      <c r="I46" s="115"/>
      <c r="J46" s="115"/>
      <c r="K46" s="115"/>
    </row>
    <row r="47" spans="1:15" ht="17.25" customHeight="1" x14ac:dyDescent="0.15">
      <c r="A47" s="115"/>
      <c r="B47" s="123"/>
      <c r="C47" s="123"/>
      <c r="D47" s="123"/>
      <c r="E47" s="123"/>
      <c r="F47" s="123"/>
      <c r="G47" s="123"/>
      <c r="H47" s="123"/>
      <c r="I47" s="115"/>
      <c r="J47" s="115"/>
      <c r="K47" s="115"/>
    </row>
    <row r="48" spans="1:15" ht="17.25" customHeight="1" x14ac:dyDescent="0.15">
      <c r="A48" s="115"/>
      <c r="B48" s="123"/>
      <c r="C48" s="123"/>
      <c r="D48" s="123"/>
      <c r="E48" s="123"/>
      <c r="F48" s="123"/>
      <c r="G48" s="123"/>
      <c r="H48" s="123"/>
      <c r="I48" s="115"/>
      <c r="J48" s="115"/>
      <c r="K48" s="115"/>
    </row>
    <row r="49" spans="1:11" ht="17.25" customHeight="1" x14ac:dyDescent="0.15">
      <c r="A49" s="115"/>
      <c r="B49" s="123"/>
      <c r="C49" s="123"/>
      <c r="D49" s="123"/>
      <c r="E49" s="123"/>
      <c r="F49" s="123"/>
      <c r="G49" s="183"/>
      <c r="H49" s="183"/>
      <c r="I49" s="182"/>
      <c r="J49" s="182"/>
      <c r="K49" s="115"/>
    </row>
    <row r="50" spans="1:11" ht="17.25" customHeight="1" x14ac:dyDescent="0.15">
      <c r="A50" s="115"/>
      <c r="B50" s="123"/>
      <c r="C50" s="123"/>
      <c r="D50" s="123"/>
      <c r="E50" s="123"/>
      <c r="F50" s="123"/>
      <c r="G50" s="123"/>
      <c r="H50" s="123"/>
      <c r="I50" s="115"/>
      <c r="J50" s="115"/>
      <c r="K50" s="115"/>
    </row>
    <row r="51" spans="1:11" ht="17.25" customHeight="1" x14ac:dyDescent="0.15">
      <c r="A51" s="115"/>
      <c r="B51" s="123"/>
      <c r="C51" s="123"/>
      <c r="D51" s="123"/>
      <c r="E51" s="123"/>
      <c r="F51" s="123"/>
      <c r="G51" s="183"/>
      <c r="H51" s="183"/>
      <c r="K51" s="115"/>
    </row>
    <row r="52" spans="1:11" ht="17.25" customHeight="1" x14ac:dyDescent="0.15">
      <c r="A52" s="115"/>
      <c r="B52" s="123"/>
      <c r="C52" s="123"/>
      <c r="D52" s="123"/>
      <c r="E52" s="123"/>
      <c r="F52" s="123"/>
      <c r="G52" s="183"/>
      <c r="H52" s="183"/>
      <c r="K52" s="115"/>
    </row>
    <row r="53" spans="1:11" ht="17.25" customHeight="1" x14ac:dyDescent="0.15">
      <c r="A53" s="115"/>
      <c r="B53" s="123"/>
      <c r="C53" s="123"/>
      <c r="D53" s="123"/>
      <c r="E53" s="123"/>
      <c r="F53" s="183"/>
      <c r="G53" s="183"/>
      <c r="H53" s="183"/>
      <c r="K53" s="182"/>
    </row>
    <row r="54" spans="1:11" ht="17.25" customHeight="1" x14ac:dyDescent="0.15">
      <c r="A54" s="115"/>
      <c r="B54" s="123"/>
      <c r="C54" s="123"/>
      <c r="D54" s="184"/>
      <c r="E54" s="123"/>
      <c r="F54" s="123"/>
      <c r="G54" s="183"/>
      <c r="H54" s="183"/>
      <c r="K54" s="115"/>
    </row>
    <row r="55" spans="1:11" ht="17.25" customHeight="1" x14ac:dyDescent="0.15">
      <c r="A55" s="115"/>
      <c r="B55" s="123"/>
      <c r="C55" s="123"/>
      <c r="D55" s="123"/>
      <c r="E55" s="123"/>
      <c r="F55" s="123"/>
      <c r="G55" s="183"/>
      <c r="H55" s="183"/>
      <c r="K55" s="115"/>
    </row>
    <row r="56" spans="1:11" ht="17.25" customHeight="1" x14ac:dyDescent="0.15">
      <c r="A56" s="115"/>
      <c r="B56" s="124"/>
      <c r="C56" s="124"/>
      <c r="D56" s="124"/>
      <c r="E56" s="124"/>
      <c r="F56" s="115"/>
      <c r="K56" s="115"/>
    </row>
    <row r="57" spans="1:11" ht="17.25" customHeight="1" x14ac:dyDescent="0.15">
      <c r="A57" s="115"/>
      <c r="B57" s="125"/>
      <c r="C57" s="124"/>
      <c r="D57" s="185"/>
      <c r="E57" s="186"/>
      <c r="F57" s="115"/>
      <c r="K57" s="115"/>
    </row>
    <row r="58" spans="1:11" ht="17.25" customHeight="1" x14ac:dyDescent="0.15">
      <c r="A58" s="115"/>
      <c r="B58" s="125"/>
      <c r="C58" s="124"/>
      <c r="D58" s="185"/>
      <c r="E58" s="186"/>
      <c r="F58" s="115"/>
      <c r="K58" s="115"/>
    </row>
    <row r="59" spans="1:11" ht="17.25" customHeight="1" x14ac:dyDescent="0.15">
      <c r="A59" s="115"/>
      <c r="B59" s="125"/>
      <c r="C59" s="124"/>
      <c r="D59" s="185"/>
      <c r="E59" s="186"/>
      <c r="F59" s="115"/>
      <c r="K59" s="115"/>
    </row>
    <row r="60" spans="1:11" ht="17.25" customHeight="1" x14ac:dyDescent="0.15">
      <c r="A60" s="115"/>
      <c r="B60" s="125"/>
      <c r="C60" s="124"/>
      <c r="D60" s="185"/>
      <c r="E60" s="186"/>
      <c r="F60" s="115"/>
      <c r="K60" s="115"/>
    </row>
    <row r="61" spans="1:11" ht="17.25" customHeight="1" x14ac:dyDescent="0.15">
      <c r="A61" s="115"/>
      <c r="B61" s="125"/>
      <c r="C61" s="124"/>
      <c r="D61" s="185"/>
      <c r="E61" s="186"/>
      <c r="F61" s="115"/>
      <c r="K61" s="115"/>
    </row>
    <row r="62" spans="1:11" ht="17.25" customHeight="1" x14ac:dyDescent="0.15">
      <c r="A62" s="115"/>
      <c r="B62" s="125"/>
      <c r="C62" s="124"/>
      <c r="D62" s="185"/>
      <c r="E62" s="186"/>
      <c r="F62" s="115"/>
      <c r="K62" s="115"/>
    </row>
    <row r="63" spans="1:11" ht="17.25" customHeight="1" x14ac:dyDescent="0.15">
      <c r="A63" s="115"/>
      <c r="B63" s="124"/>
      <c r="C63" s="124"/>
      <c r="D63" s="185"/>
      <c r="E63" s="186"/>
      <c r="F63" s="115"/>
      <c r="K63" s="115"/>
    </row>
    <row r="64" spans="1:11" ht="17.25" customHeight="1" x14ac:dyDescent="0.15">
      <c r="A64" s="115"/>
      <c r="B64" s="124"/>
      <c r="C64" s="124"/>
      <c r="D64" s="185"/>
      <c r="E64" s="124"/>
      <c r="F64" s="115"/>
      <c r="K64" s="115"/>
    </row>
    <row r="65" spans="1:11" ht="17.25" customHeight="1" x14ac:dyDescent="0.15">
      <c r="A65" s="115"/>
      <c r="B65" s="124"/>
      <c r="C65" s="124"/>
      <c r="D65" s="185"/>
      <c r="E65" s="124"/>
      <c r="F65" s="115"/>
      <c r="K65" s="115"/>
    </row>
    <row r="66" spans="1:11" ht="17.25" customHeight="1" x14ac:dyDescent="0.15">
      <c r="A66" s="115"/>
      <c r="B66" s="124"/>
      <c r="C66" s="124"/>
      <c r="D66" s="185"/>
      <c r="E66" s="124"/>
      <c r="F66" s="115"/>
      <c r="K66" s="115"/>
    </row>
    <row r="67" spans="1:11" ht="17.25" customHeight="1" x14ac:dyDescent="0.15">
      <c r="A67" s="115"/>
      <c r="B67" s="124"/>
      <c r="C67" s="124"/>
      <c r="D67" s="185"/>
      <c r="E67" s="124"/>
      <c r="F67" s="115"/>
      <c r="K67" s="115"/>
    </row>
    <row r="68" spans="1:11" ht="17.25" customHeight="1" x14ac:dyDescent="0.15">
      <c r="A68" s="115"/>
      <c r="B68" s="124"/>
      <c r="C68" s="124"/>
      <c r="D68" s="185"/>
      <c r="E68" s="124"/>
      <c r="F68" s="115"/>
      <c r="K68" s="115"/>
    </row>
    <row r="69" spans="1:11" ht="17.25" customHeight="1" x14ac:dyDescent="0.15">
      <c r="A69" s="115"/>
      <c r="B69" s="124"/>
      <c r="C69" s="124"/>
      <c r="D69" s="185"/>
      <c r="E69" s="124"/>
      <c r="F69" s="115"/>
      <c r="K69" s="115"/>
    </row>
    <row r="70" spans="1:11" ht="17.25" customHeight="1" x14ac:dyDescent="0.15">
      <c r="A70" s="115"/>
      <c r="B70" s="124"/>
      <c r="C70" s="124"/>
      <c r="D70" s="185"/>
      <c r="E70" s="124"/>
      <c r="F70" s="115"/>
      <c r="K70" s="115"/>
    </row>
    <row r="71" spans="1:11" ht="17.25" customHeight="1" x14ac:dyDescent="0.15">
      <c r="A71" s="115"/>
      <c r="B71" s="115"/>
      <c r="C71" s="115"/>
      <c r="D71" s="115"/>
      <c r="E71" s="115"/>
      <c r="F71" s="115"/>
      <c r="K71" s="115"/>
    </row>
    <row r="72" spans="1:11" ht="17.25" customHeight="1" x14ac:dyDescent="0.15">
      <c r="A72" s="115"/>
      <c r="B72" s="115"/>
      <c r="C72" s="115"/>
      <c r="D72" s="115"/>
      <c r="E72" s="115"/>
      <c r="F72" s="115"/>
      <c r="K72" s="115"/>
    </row>
    <row r="73" spans="1:11" ht="17.25" customHeight="1" x14ac:dyDescent="0.15">
      <c r="B73" s="115"/>
      <c r="C73" s="115"/>
      <c r="D73" s="115"/>
      <c r="E73" s="115"/>
    </row>
  </sheetData>
  <mergeCells count="1">
    <mergeCell ref="C1:G1"/>
  </mergeCells>
  <phoneticPr fontId="1"/>
  <pageMargins left="0" right="0" top="0" bottom="0" header="0.51181102362204722" footer="0.51181102362204722"/>
  <pageSetup paperSize="9"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6"/>
  <sheetViews>
    <sheetView tabSelected="1" view="pageBreakPreview" zoomScale="75" zoomScaleNormal="75" zoomScaleSheetLayoutView="85" workbookViewId="0">
      <selection activeCell="BW12" sqref="BW12"/>
    </sheetView>
  </sheetViews>
  <sheetFormatPr defaultRowHeight="39" customHeight="1" x14ac:dyDescent="0.15"/>
  <cols>
    <col min="1" max="102" width="1.5" style="40" customWidth="1"/>
    <col min="103" max="16384" width="9" style="40"/>
  </cols>
  <sheetData>
    <row r="1" spans="1:103" ht="39" customHeight="1" thickBot="1" x14ac:dyDescent="0.25">
      <c r="R1" s="135"/>
      <c r="S1" s="135"/>
      <c r="T1" s="135"/>
      <c r="U1" s="135"/>
      <c r="V1" s="135"/>
      <c r="W1" s="135"/>
      <c r="X1" s="135"/>
      <c r="Y1" s="135"/>
      <c r="Z1" s="135"/>
      <c r="AA1" s="135"/>
      <c r="AB1" s="135"/>
      <c r="AC1" s="135"/>
      <c r="AD1" s="135"/>
      <c r="AE1" s="135"/>
      <c r="AK1" s="362" t="s">
        <v>60</v>
      </c>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Y1" s="136"/>
      <c r="BZ1" s="136"/>
      <c r="CA1" s="136"/>
      <c r="CB1" s="136"/>
      <c r="CC1" s="136"/>
      <c r="CD1" s="136"/>
      <c r="CE1" s="136"/>
      <c r="CF1" s="136"/>
      <c r="CG1" s="136"/>
      <c r="CH1" s="136"/>
      <c r="CI1" s="136"/>
    </row>
    <row r="2" spans="1:103" ht="39" customHeight="1" thickBot="1" x14ac:dyDescent="0.2">
      <c r="B2" s="363" t="s">
        <v>128</v>
      </c>
      <c r="C2" s="364"/>
      <c r="D2" s="364"/>
      <c r="E2" s="364"/>
      <c r="F2" s="364"/>
      <c r="G2" s="364"/>
      <c r="H2" s="364"/>
      <c r="I2" s="364"/>
      <c r="J2" s="365"/>
      <c r="K2" s="364"/>
      <c r="L2" s="364"/>
      <c r="M2" s="364"/>
      <c r="N2" s="364"/>
      <c r="O2" s="364"/>
      <c r="P2" s="364"/>
      <c r="Q2" s="364"/>
      <c r="R2" s="364"/>
      <c r="S2" s="365"/>
      <c r="T2" s="364"/>
      <c r="U2" s="364"/>
      <c r="V2" s="364"/>
      <c r="W2" s="364"/>
      <c r="X2" s="364"/>
      <c r="Y2" s="364"/>
      <c r="Z2" s="364"/>
      <c r="AA2" s="364"/>
      <c r="AB2" s="365"/>
      <c r="AC2" s="365"/>
      <c r="AD2" s="365"/>
      <c r="AE2" s="365"/>
      <c r="AF2" s="365"/>
      <c r="AG2" s="365"/>
      <c r="AH2" s="365"/>
      <c r="AI2" s="365"/>
      <c r="AJ2" s="365"/>
      <c r="AK2" s="365"/>
      <c r="AL2" s="364"/>
      <c r="AM2" s="364"/>
      <c r="AN2" s="364"/>
      <c r="AO2" s="364"/>
      <c r="AP2" s="364"/>
      <c r="AQ2" s="364"/>
      <c r="AR2" s="364"/>
      <c r="AS2" s="364"/>
      <c r="AT2" s="364"/>
      <c r="AU2" s="364"/>
      <c r="AV2" s="364"/>
      <c r="AW2" s="364"/>
      <c r="AX2" s="364"/>
      <c r="AY2" s="364"/>
      <c r="AZ2" s="364"/>
      <c r="BA2" s="364"/>
      <c r="BB2" s="364"/>
      <c r="BC2" s="364"/>
      <c r="BD2" s="364"/>
      <c r="BE2" s="364"/>
      <c r="BF2" s="364"/>
      <c r="BG2" s="364"/>
      <c r="BH2" s="364"/>
      <c r="BI2" s="364"/>
      <c r="BJ2" s="364"/>
      <c r="BK2" s="364"/>
      <c r="BL2" s="365"/>
      <c r="BM2" s="365"/>
      <c r="BN2" s="365"/>
      <c r="BO2" s="365"/>
      <c r="BP2" s="365"/>
      <c r="BQ2" s="365"/>
      <c r="BR2" s="365"/>
      <c r="BS2" s="365"/>
      <c r="BT2" s="365"/>
      <c r="BU2" s="365"/>
      <c r="BV2" s="364"/>
      <c r="BW2" s="364"/>
      <c r="BX2" s="364"/>
      <c r="BY2" s="364"/>
      <c r="BZ2" s="364"/>
      <c r="CA2" s="364"/>
      <c r="CB2" s="364"/>
      <c r="CC2" s="364"/>
      <c r="CD2" s="364"/>
      <c r="CE2" s="364"/>
      <c r="CF2" s="364"/>
      <c r="CG2" s="364"/>
      <c r="CH2" s="364"/>
      <c r="CI2" s="364"/>
      <c r="CJ2" s="364"/>
      <c r="CK2" s="364"/>
      <c r="CL2" s="364"/>
      <c r="CM2" s="364"/>
      <c r="CN2" s="364"/>
      <c r="CO2" s="364"/>
      <c r="CP2" s="364"/>
      <c r="CQ2" s="364"/>
      <c r="CR2" s="364"/>
      <c r="CS2" s="364"/>
      <c r="CT2" s="364"/>
      <c r="CU2" s="366"/>
      <c r="CV2" s="150"/>
    </row>
    <row r="3" spans="1:103" ht="39" customHeight="1" thickBot="1" x14ac:dyDescent="0.2">
      <c r="A3" s="17"/>
      <c r="B3" s="45"/>
      <c r="C3" s="45"/>
      <c r="D3" s="45"/>
      <c r="E3" s="45"/>
      <c r="F3" s="45"/>
      <c r="G3" s="45"/>
      <c r="H3" s="45"/>
      <c r="I3" s="45"/>
      <c r="J3" s="189"/>
      <c r="K3" s="45"/>
      <c r="L3" s="45"/>
      <c r="M3" s="45"/>
      <c r="N3" s="45"/>
      <c r="O3" s="45"/>
      <c r="P3" s="45"/>
      <c r="Q3" s="45"/>
      <c r="R3" s="45"/>
      <c r="S3" s="255"/>
      <c r="T3" s="45"/>
      <c r="U3" s="45"/>
      <c r="V3" s="45"/>
      <c r="W3" s="45"/>
      <c r="X3" s="45"/>
      <c r="Y3" s="45"/>
      <c r="Z3" s="45"/>
      <c r="AA3" s="45"/>
      <c r="AB3" s="137"/>
      <c r="AC3" s="137"/>
      <c r="AD3" s="137"/>
      <c r="AE3" s="137"/>
      <c r="AF3" s="137"/>
      <c r="AG3" s="137"/>
      <c r="AH3" s="137"/>
      <c r="AI3" s="137"/>
      <c r="AJ3" s="137"/>
      <c r="AK3" s="277"/>
      <c r="AL3" s="278"/>
      <c r="AM3" s="279"/>
      <c r="AN3" s="279"/>
      <c r="AO3" s="279"/>
      <c r="AP3" s="279"/>
      <c r="AQ3" s="279"/>
      <c r="AR3" s="279"/>
      <c r="AS3" s="279"/>
      <c r="AT3" s="189"/>
      <c r="AU3" s="279"/>
      <c r="AV3" s="279"/>
      <c r="AW3" s="279"/>
      <c r="AX3" s="279"/>
      <c r="AY3" s="279"/>
      <c r="AZ3" s="279"/>
      <c r="BA3" s="279"/>
      <c r="BB3" s="279"/>
      <c r="BC3" s="189"/>
      <c r="BD3" s="279"/>
      <c r="BE3" s="279"/>
      <c r="BF3" s="279"/>
      <c r="BG3" s="279"/>
      <c r="BH3" s="279"/>
      <c r="BI3" s="279"/>
      <c r="BJ3" s="279"/>
      <c r="BK3" s="279"/>
      <c r="BL3" s="149"/>
      <c r="BM3" s="137"/>
      <c r="BN3" s="137"/>
      <c r="BO3" s="137"/>
      <c r="BP3" s="137"/>
      <c r="BQ3" s="137"/>
      <c r="BR3" s="137"/>
      <c r="BS3" s="137"/>
      <c r="BT3" s="137"/>
      <c r="BU3" s="189"/>
      <c r="BV3" s="279"/>
      <c r="BW3" s="279"/>
      <c r="BX3" s="279"/>
      <c r="BY3" s="279"/>
      <c r="BZ3" s="279"/>
      <c r="CA3" s="279"/>
      <c r="CB3" s="279"/>
      <c r="CC3" s="288"/>
      <c r="CD3" s="269"/>
      <c r="CE3" s="293"/>
      <c r="CF3" s="294"/>
      <c r="CG3" s="295"/>
      <c r="CH3" s="295"/>
      <c r="CI3" s="295"/>
      <c r="CJ3" s="295"/>
      <c r="CK3" s="295"/>
      <c r="CL3" s="295"/>
      <c r="CM3" s="189"/>
      <c r="CN3" s="295"/>
      <c r="CO3" s="295"/>
      <c r="CP3" s="295"/>
      <c r="CQ3" s="295"/>
      <c r="CR3" s="295"/>
      <c r="CS3" s="295"/>
      <c r="CT3" s="295"/>
      <c r="CU3" s="301"/>
      <c r="CV3" s="46"/>
      <c r="CW3" s="17"/>
      <c r="CX3" s="17"/>
      <c r="CY3" s="17"/>
    </row>
    <row r="4" spans="1:103" ht="39" customHeight="1" x14ac:dyDescent="0.15">
      <c r="A4" s="17"/>
      <c r="B4" s="45"/>
      <c r="C4" s="188"/>
      <c r="D4" s="188"/>
      <c r="E4" s="188"/>
      <c r="F4" s="188"/>
      <c r="G4" s="188"/>
      <c r="H4" s="188"/>
      <c r="I4" s="45"/>
      <c r="J4" s="137"/>
      <c r="K4" s="45"/>
      <c r="L4" s="188"/>
      <c r="M4" s="188"/>
      <c r="N4" s="188"/>
      <c r="O4" s="188"/>
      <c r="P4" s="188"/>
      <c r="Q4" s="188"/>
      <c r="R4" s="45"/>
      <c r="S4" s="137"/>
      <c r="T4" s="45"/>
      <c r="U4" s="45"/>
      <c r="V4" s="45"/>
      <c r="W4" s="45"/>
      <c r="X4" s="45"/>
      <c r="Y4" s="45"/>
      <c r="Z4" s="45"/>
      <c r="AA4" s="45"/>
      <c r="AB4" s="137"/>
      <c r="AC4" s="137"/>
      <c r="AD4" s="137"/>
      <c r="AE4" s="137"/>
      <c r="AF4" s="137"/>
      <c r="AG4" s="137"/>
      <c r="AH4" s="137"/>
      <c r="AI4" s="137"/>
      <c r="AJ4" s="137"/>
      <c r="AK4" s="269"/>
      <c r="AL4" s="280"/>
      <c r="AM4" s="281"/>
      <c r="AN4" s="281"/>
      <c r="AO4" s="281"/>
      <c r="AP4" s="281"/>
      <c r="AQ4" s="281"/>
      <c r="AR4" s="281"/>
      <c r="AS4" s="281"/>
      <c r="AT4" s="137"/>
      <c r="AU4" s="281"/>
      <c r="AV4" s="281"/>
      <c r="AW4" s="281"/>
      <c r="AX4" s="281"/>
      <c r="AY4" s="281"/>
      <c r="AZ4" s="281"/>
      <c r="BA4" s="281"/>
      <c r="BB4" s="281"/>
      <c r="BC4" s="137"/>
      <c r="BD4" s="281"/>
      <c r="BE4" s="281"/>
      <c r="BF4" s="281"/>
      <c r="BG4" s="281"/>
      <c r="BH4" s="281"/>
      <c r="BI4" s="281"/>
      <c r="BJ4" s="281"/>
      <c r="BK4" s="281"/>
      <c r="BL4" s="149"/>
      <c r="BM4" s="137"/>
      <c r="BN4" s="137"/>
      <c r="BO4" s="137"/>
      <c r="BP4" s="137"/>
      <c r="BQ4" s="137"/>
      <c r="BR4" s="137"/>
      <c r="BS4" s="137"/>
      <c r="BT4" s="137"/>
      <c r="BU4" s="137"/>
      <c r="BV4" s="281"/>
      <c r="BW4" s="281"/>
      <c r="BX4" s="281"/>
      <c r="BY4" s="281"/>
      <c r="BZ4" s="281"/>
      <c r="CA4" s="281"/>
      <c r="CB4" s="281"/>
      <c r="CC4" s="289"/>
      <c r="CD4" s="269"/>
      <c r="CE4" s="296"/>
      <c r="CF4" s="297"/>
      <c r="CG4" s="297"/>
      <c r="CH4" s="297"/>
      <c r="CI4" s="297"/>
      <c r="CJ4" s="297"/>
      <c r="CK4" s="297"/>
      <c r="CL4" s="297"/>
      <c r="CM4" s="137"/>
      <c r="CN4" s="297"/>
      <c r="CO4" s="297"/>
      <c r="CP4" s="297"/>
      <c r="CQ4" s="297"/>
      <c r="CR4" s="297"/>
      <c r="CS4" s="297"/>
      <c r="CT4" s="297"/>
      <c r="CU4" s="302"/>
      <c r="CV4" s="46"/>
      <c r="CW4" s="17"/>
      <c r="CX4" s="17"/>
    </row>
    <row r="5" spans="1:103" ht="39" customHeight="1" thickBot="1" x14ac:dyDescent="0.25">
      <c r="A5" s="17"/>
      <c r="B5" s="45"/>
      <c r="C5" s="45"/>
      <c r="D5" s="45"/>
      <c r="E5" s="45"/>
      <c r="F5" s="257" t="s">
        <v>205</v>
      </c>
      <c r="G5" s="45"/>
      <c r="H5" s="45"/>
      <c r="I5" s="45"/>
      <c r="J5" s="138"/>
      <c r="K5" s="45"/>
      <c r="L5" s="45"/>
      <c r="M5" s="45"/>
      <c r="N5" s="45"/>
      <c r="O5" s="45"/>
      <c r="P5" s="45"/>
      <c r="Q5" s="45"/>
      <c r="R5" s="45"/>
      <c r="S5" s="138"/>
      <c r="T5" s="45"/>
      <c r="U5" s="45"/>
      <c r="V5" s="45"/>
      <c r="W5" s="45"/>
      <c r="X5" s="45"/>
      <c r="Y5" s="45"/>
      <c r="Z5" s="45"/>
      <c r="AA5" s="45"/>
      <c r="AB5" s="138"/>
      <c r="AC5" s="137"/>
      <c r="AD5" s="137"/>
      <c r="AE5" s="137"/>
      <c r="AF5" s="137"/>
      <c r="AG5" s="137"/>
      <c r="AH5" s="137"/>
      <c r="AI5" s="137"/>
      <c r="AJ5" s="137"/>
      <c r="AK5" s="269"/>
      <c r="AL5" s="280"/>
      <c r="AM5" s="281"/>
      <c r="AN5" s="281"/>
      <c r="AO5" s="281"/>
      <c r="AP5" s="281"/>
      <c r="AQ5" s="281"/>
      <c r="AR5" s="281"/>
      <c r="AS5" s="281"/>
      <c r="AT5" s="139"/>
      <c r="AU5" s="318" t="s">
        <v>227</v>
      </c>
      <c r="AV5" s="281"/>
      <c r="AW5" s="281"/>
      <c r="AX5" s="281"/>
      <c r="AY5" s="281"/>
      <c r="AZ5" s="286"/>
      <c r="BA5" s="281"/>
      <c r="BB5" s="281"/>
      <c r="BC5" s="139"/>
      <c r="BD5" s="281"/>
      <c r="BE5" s="281"/>
      <c r="BF5" s="281"/>
      <c r="BG5" s="281"/>
      <c r="BH5" s="281"/>
      <c r="BI5" s="281"/>
      <c r="BJ5" s="281"/>
      <c r="BK5" s="281"/>
      <c r="BL5" s="137"/>
      <c r="BM5" s="137"/>
      <c r="BN5" s="137"/>
      <c r="BO5" s="137"/>
      <c r="BP5" s="137"/>
      <c r="BQ5" s="137"/>
      <c r="BR5" s="137"/>
      <c r="BS5" s="137"/>
      <c r="BT5" s="137"/>
      <c r="BU5" s="137"/>
      <c r="BV5" s="281"/>
      <c r="BW5" s="281"/>
      <c r="BX5" s="281"/>
      <c r="BY5" s="281"/>
      <c r="BZ5" s="281"/>
      <c r="CA5" s="281"/>
      <c r="CB5" s="290"/>
      <c r="CC5" s="289"/>
      <c r="CD5" s="276"/>
      <c r="CE5" s="296"/>
      <c r="CF5" s="297"/>
      <c r="CG5" s="297"/>
      <c r="CH5" s="297"/>
      <c r="CI5" s="319" t="s">
        <v>206</v>
      </c>
      <c r="CJ5" s="297"/>
      <c r="CK5" s="297"/>
      <c r="CL5" s="297"/>
      <c r="CM5" s="137"/>
      <c r="CN5" s="303"/>
      <c r="CO5" s="303"/>
      <c r="CP5" s="303"/>
      <c r="CQ5" s="303"/>
      <c r="CR5" s="303"/>
      <c r="CS5" s="303"/>
      <c r="CT5" s="303"/>
      <c r="CU5" s="302"/>
      <c r="CV5" s="46"/>
      <c r="CW5" s="17"/>
      <c r="CX5" s="17"/>
    </row>
    <row r="6" spans="1:103" ht="39" customHeight="1" thickBot="1" x14ac:dyDescent="0.2">
      <c r="A6" s="17"/>
      <c r="B6" s="45"/>
      <c r="C6" s="45"/>
      <c r="D6" s="45"/>
      <c r="E6" s="45"/>
      <c r="F6" s="45"/>
      <c r="G6" s="45"/>
      <c r="H6" s="45"/>
      <c r="I6" s="45"/>
      <c r="J6" s="253"/>
      <c r="K6" s="45"/>
      <c r="L6" s="45"/>
      <c r="M6" s="45"/>
      <c r="N6" s="45"/>
      <c r="O6" s="45"/>
      <c r="P6" s="45"/>
      <c r="Q6" s="45"/>
      <c r="R6" s="45"/>
      <c r="S6" s="138"/>
      <c r="T6" s="45"/>
      <c r="U6" s="45"/>
      <c r="V6" s="45"/>
      <c r="W6" s="45"/>
      <c r="X6" s="45"/>
      <c r="Y6" s="45"/>
      <c r="Z6" s="45"/>
      <c r="AA6" s="45"/>
      <c r="AB6" s="138"/>
      <c r="AC6" s="137"/>
      <c r="AD6" s="137"/>
      <c r="AE6" s="137"/>
      <c r="AF6" s="137"/>
      <c r="AG6" s="137"/>
      <c r="AH6" s="137"/>
      <c r="AI6" s="137"/>
      <c r="AJ6" s="137"/>
      <c r="AK6" s="269"/>
      <c r="AL6" s="280"/>
      <c r="AM6" s="281"/>
      <c r="AN6" s="281"/>
      <c r="AO6" s="281"/>
      <c r="AP6" s="281"/>
      <c r="AQ6" s="281"/>
      <c r="AR6" s="281"/>
      <c r="AS6" s="281"/>
      <c r="AT6" s="255"/>
      <c r="AU6" s="281"/>
      <c r="AV6" s="281"/>
      <c r="AW6" s="281"/>
      <c r="AX6" s="281"/>
      <c r="AY6" s="281"/>
      <c r="AZ6" s="286"/>
      <c r="BA6" s="281"/>
      <c r="BB6" s="281"/>
      <c r="BC6" s="139"/>
      <c r="BD6" s="286"/>
      <c r="BE6" s="281"/>
      <c r="BF6" s="281"/>
      <c r="BG6" s="281"/>
      <c r="BH6" s="281"/>
      <c r="BI6" s="281"/>
      <c r="BJ6" s="281"/>
      <c r="BK6" s="281"/>
      <c r="BL6" s="137"/>
      <c r="BM6" s="137"/>
      <c r="BN6" s="137"/>
      <c r="BO6" s="137"/>
      <c r="BP6" s="137"/>
      <c r="BQ6" s="137"/>
      <c r="BR6" s="137"/>
      <c r="BS6" s="137"/>
      <c r="BT6" s="137"/>
      <c r="BU6" s="260"/>
      <c r="BV6" s="281"/>
      <c r="BW6" s="281"/>
      <c r="BX6" s="281"/>
      <c r="BY6" s="281"/>
      <c r="BZ6" s="281"/>
      <c r="CA6" s="281"/>
      <c r="CB6" s="281"/>
      <c r="CC6" s="289"/>
      <c r="CD6" s="276"/>
      <c r="CE6" s="296"/>
      <c r="CF6" s="297"/>
      <c r="CG6" s="297"/>
      <c r="CH6" s="297"/>
      <c r="CI6" s="297"/>
      <c r="CJ6" s="297"/>
      <c r="CK6" s="297"/>
      <c r="CL6" s="297"/>
      <c r="CM6" s="137"/>
      <c r="CN6" s="298"/>
      <c r="CO6" s="298"/>
      <c r="CP6" s="298"/>
      <c r="CQ6" s="298"/>
      <c r="CR6" s="298"/>
      <c r="CS6" s="298"/>
      <c r="CT6" s="298"/>
      <c r="CU6" s="304"/>
      <c r="CV6" s="46"/>
      <c r="CW6" s="17"/>
      <c r="CX6" s="17"/>
    </row>
    <row r="7" spans="1:103" ht="39" customHeight="1" thickBot="1" x14ac:dyDescent="0.25">
      <c r="A7" s="17"/>
      <c r="B7" s="45"/>
      <c r="C7" s="45"/>
      <c r="D7" s="45"/>
      <c r="E7" s="45"/>
      <c r="F7" s="45"/>
      <c r="G7" s="45"/>
      <c r="H7" s="45"/>
      <c r="I7" s="45"/>
      <c r="J7" s="137"/>
      <c r="K7" s="45"/>
      <c r="L7" s="45"/>
      <c r="M7" s="45"/>
      <c r="N7" s="45"/>
      <c r="O7" s="45"/>
      <c r="P7" s="45"/>
      <c r="Q7" s="45"/>
      <c r="R7" s="45"/>
      <c r="S7" s="137"/>
      <c r="T7" s="45"/>
      <c r="U7" s="45"/>
      <c r="V7" s="45"/>
      <c r="W7" s="45"/>
      <c r="X7" s="45"/>
      <c r="Y7" s="45"/>
      <c r="Z7" s="45"/>
      <c r="AA7" s="45"/>
      <c r="AB7" s="137"/>
      <c r="AC7" s="137"/>
      <c r="AD7" s="137"/>
      <c r="AE7" s="137"/>
      <c r="AF7" s="137"/>
      <c r="AG7" s="137"/>
      <c r="AH7" s="137"/>
      <c r="AI7" s="137"/>
      <c r="AJ7" s="137"/>
      <c r="AK7" s="269"/>
      <c r="AL7" s="282"/>
      <c r="AM7" s="283"/>
      <c r="AN7" s="283"/>
      <c r="AO7" s="283"/>
      <c r="AP7" s="283"/>
      <c r="AQ7" s="283"/>
      <c r="AR7" s="283"/>
      <c r="AS7" s="283"/>
      <c r="AT7" s="191"/>
      <c r="AU7" s="283"/>
      <c r="AV7" s="283"/>
      <c r="AW7" s="283"/>
      <c r="AX7" s="283"/>
      <c r="AY7" s="283"/>
      <c r="AZ7" s="283"/>
      <c r="BA7" s="283"/>
      <c r="BB7" s="283"/>
      <c r="BC7" s="191"/>
      <c r="BD7" s="283"/>
      <c r="BE7" s="283"/>
      <c r="BF7" s="283"/>
      <c r="BG7" s="283"/>
      <c r="BH7" s="283"/>
      <c r="BI7" s="283"/>
      <c r="BJ7" s="283"/>
      <c r="BK7" s="283"/>
      <c r="BL7" s="274"/>
      <c r="BM7" s="139"/>
      <c r="BN7" s="139"/>
      <c r="BO7" s="139"/>
      <c r="BP7" s="139"/>
      <c r="BQ7" s="139"/>
      <c r="BR7" s="139"/>
      <c r="BS7" s="139"/>
      <c r="BT7" s="139"/>
      <c r="BU7" s="275"/>
      <c r="BV7" s="291"/>
      <c r="BW7" s="291"/>
      <c r="BX7" s="291"/>
      <c r="BY7" s="291"/>
      <c r="BZ7" s="291"/>
      <c r="CA7" s="291"/>
      <c r="CB7" s="291"/>
      <c r="CC7" s="292"/>
      <c r="CD7" s="270"/>
      <c r="CE7" s="296"/>
      <c r="CF7" s="297"/>
      <c r="CG7" s="297"/>
      <c r="CH7" s="297"/>
      <c r="CI7" s="297"/>
      <c r="CJ7" s="297"/>
      <c r="CK7" s="297"/>
      <c r="CL7" s="297"/>
      <c r="CM7" s="273"/>
      <c r="CN7" s="305"/>
      <c r="CO7" s="306"/>
      <c r="CP7" s="306"/>
      <c r="CQ7" s="306"/>
      <c r="CR7" s="306"/>
      <c r="CS7" s="306"/>
      <c r="CT7" s="306"/>
      <c r="CU7" s="307"/>
      <c r="CV7" s="46"/>
      <c r="CW7" s="17"/>
      <c r="CX7" s="17"/>
    </row>
    <row r="8" spans="1:103" ht="39" customHeight="1" thickBot="1" x14ac:dyDescent="0.25">
      <c r="A8" s="17"/>
      <c r="B8" s="45"/>
      <c r="C8" s="45"/>
      <c r="D8" s="45"/>
      <c r="E8" s="45"/>
      <c r="F8" s="45"/>
      <c r="G8" s="45"/>
      <c r="H8" s="45"/>
      <c r="I8" s="45"/>
      <c r="J8" s="139"/>
      <c r="K8" s="45"/>
      <c r="L8" s="45"/>
      <c r="M8" s="45"/>
      <c r="N8" s="254"/>
      <c r="O8" s="188"/>
      <c r="P8" s="45"/>
      <c r="Q8" s="45"/>
      <c r="R8" s="45"/>
      <c r="S8" s="139"/>
      <c r="T8" s="45"/>
      <c r="U8" s="45"/>
      <c r="V8" s="45"/>
      <c r="W8" s="45"/>
      <c r="X8" s="45"/>
      <c r="Y8" s="45"/>
      <c r="Z8" s="45"/>
      <c r="AA8" s="45"/>
      <c r="AB8" s="137"/>
      <c r="AC8" s="137"/>
      <c r="AD8" s="137"/>
      <c r="AE8" s="137"/>
      <c r="AF8" s="137"/>
      <c r="AG8" s="137"/>
      <c r="AH8" s="137"/>
      <c r="AI8" s="137"/>
      <c r="AJ8" s="137"/>
      <c r="AK8" s="269"/>
      <c r="AL8" s="284"/>
      <c r="AM8" s="285"/>
      <c r="AN8" s="285"/>
      <c r="AO8" s="285"/>
      <c r="AP8" s="285"/>
      <c r="AQ8" s="285"/>
      <c r="AR8" s="285"/>
      <c r="AS8" s="285"/>
      <c r="AT8" s="256"/>
      <c r="AU8" s="285"/>
      <c r="AV8" s="285"/>
      <c r="AW8" s="285"/>
      <c r="AX8" s="285"/>
      <c r="AY8" s="285"/>
      <c r="AZ8" s="285"/>
      <c r="BA8" s="285"/>
      <c r="BB8" s="285"/>
      <c r="BC8" s="256"/>
      <c r="BD8" s="285"/>
      <c r="BE8" s="285"/>
      <c r="BF8" s="285"/>
      <c r="BG8" s="285"/>
      <c r="BH8" s="285"/>
      <c r="BI8" s="285"/>
      <c r="BJ8" s="285"/>
      <c r="BK8" s="287"/>
      <c r="BL8" s="137"/>
      <c r="BM8" s="137"/>
      <c r="BN8" s="137"/>
      <c r="BO8" s="137"/>
      <c r="BP8" s="137"/>
      <c r="BQ8" s="137"/>
      <c r="BR8" s="137"/>
      <c r="BS8" s="137"/>
      <c r="BT8" s="137"/>
      <c r="BU8" s="137"/>
      <c r="BV8" s="299"/>
      <c r="BW8" s="300"/>
      <c r="BX8" s="300"/>
      <c r="BY8" s="300"/>
      <c r="BZ8" s="300"/>
      <c r="CA8" s="300"/>
      <c r="CB8" s="300"/>
      <c r="CC8" s="300"/>
      <c r="CD8" s="139"/>
      <c r="CE8" s="298"/>
      <c r="CF8" s="298"/>
      <c r="CG8" s="298"/>
      <c r="CH8" s="298"/>
      <c r="CI8" s="298"/>
      <c r="CJ8" s="298"/>
      <c r="CK8" s="298"/>
      <c r="CL8" s="298"/>
      <c r="CM8" s="270"/>
      <c r="CN8" s="308"/>
      <c r="CO8" s="309"/>
      <c r="CP8" s="309"/>
      <c r="CQ8" s="309"/>
      <c r="CR8" s="309"/>
      <c r="CS8" s="309"/>
      <c r="CT8" s="309"/>
      <c r="CU8" s="310"/>
      <c r="CV8" s="46"/>
      <c r="CW8" s="17"/>
      <c r="CX8" s="17"/>
    </row>
    <row r="9" spans="1:103" ht="39" customHeight="1" x14ac:dyDescent="0.2">
      <c r="A9" s="17"/>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0"/>
      <c r="AC9" s="141"/>
      <c r="AD9" s="141"/>
      <c r="AE9" s="141"/>
      <c r="AF9" s="141"/>
      <c r="AG9" s="141"/>
      <c r="AH9" s="141"/>
      <c r="AI9" s="141"/>
      <c r="AJ9" s="141"/>
      <c r="AK9" s="141"/>
      <c r="AL9" s="152"/>
      <c r="AM9" s="141"/>
      <c r="AN9" s="141"/>
      <c r="AO9" s="141"/>
      <c r="AP9" s="141"/>
      <c r="AQ9" s="141"/>
      <c r="AR9" s="141"/>
      <c r="AS9" s="141"/>
      <c r="AT9" s="141"/>
      <c r="AU9" s="143"/>
      <c r="AV9" s="143"/>
      <c r="AW9" s="143"/>
      <c r="AX9" s="143"/>
      <c r="AY9" s="143"/>
      <c r="AZ9" s="143"/>
      <c r="BA9" s="143"/>
      <c r="BB9" s="143"/>
      <c r="BC9" s="141"/>
      <c r="BD9" s="143"/>
      <c r="BE9" s="143"/>
      <c r="BF9" s="143"/>
      <c r="BG9" s="143"/>
      <c r="BH9" s="143"/>
      <c r="BI9" s="143"/>
      <c r="BJ9" s="143"/>
      <c r="BK9" s="143"/>
      <c r="BL9" s="143"/>
      <c r="BM9" s="141"/>
      <c r="BN9" s="141"/>
      <c r="BO9" s="141"/>
      <c r="BP9" s="141"/>
      <c r="BQ9" s="144"/>
      <c r="BR9" s="141"/>
      <c r="BS9" s="141"/>
      <c r="BT9" s="141"/>
      <c r="BU9" s="140"/>
      <c r="BV9" s="141"/>
      <c r="BW9" s="141"/>
      <c r="BX9" s="141"/>
      <c r="BY9" s="141"/>
      <c r="BZ9" s="141"/>
      <c r="CA9" s="141"/>
      <c r="CB9" s="141"/>
      <c r="CC9" s="141"/>
      <c r="CD9" s="141"/>
      <c r="CE9" s="141"/>
      <c r="CF9" s="141"/>
      <c r="CG9" s="141"/>
      <c r="CH9" s="141"/>
      <c r="CI9" s="141"/>
      <c r="CJ9" s="141"/>
      <c r="CK9" s="141"/>
      <c r="CL9" s="141"/>
      <c r="CM9" s="271"/>
      <c r="CN9" s="141"/>
      <c r="CO9" s="141"/>
      <c r="CP9" s="141"/>
      <c r="CQ9" s="141"/>
      <c r="CR9" s="141"/>
      <c r="CS9" s="141"/>
      <c r="CT9" s="141"/>
      <c r="CU9" s="271"/>
      <c r="CV9" s="151"/>
      <c r="CW9" s="17"/>
      <c r="CX9" s="17"/>
    </row>
    <row r="10" spans="1:103" ht="30" customHeight="1" thickBot="1" x14ac:dyDescent="0.25">
      <c r="A10" s="17"/>
      <c r="B10" s="140"/>
      <c r="C10" s="140"/>
      <c r="D10" s="140"/>
      <c r="E10" s="141"/>
      <c r="F10" s="141"/>
      <c r="G10" s="141"/>
      <c r="H10" s="141"/>
      <c r="I10" s="141"/>
      <c r="J10" s="141"/>
      <c r="K10" s="142"/>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5"/>
      <c r="AM10" s="141"/>
      <c r="AN10" s="141"/>
      <c r="AO10" s="141"/>
      <c r="AP10" s="146"/>
      <c r="AQ10" s="146"/>
      <c r="AR10" s="146"/>
      <c r="AS10" s="146"/>
      <c r="AT10" s="146"/>
      <c r="AU10" s="146"/>
      <c r="AV10" s="146"/>
      <c r="AW10" s="146"/>
      <c r="AX10" s="146"/>
      <c r="AY10" s="146"/>
      <c r="AZ10" s="146"/>
      <c r="BA10" s="147"/>
      <c r="BB10" s="148"/>
      <c r="BC10" s="146"/>
      <c r="BD10" s="146"/>
      <c r="BE10" s="146"/>
      <c r="BF10" s="146"/>
      <c r="BG10" s="145"/>
      <c r="BH10" s="146"/>
      <c r="BI10" s="146"/>
      <c r="BJ10" s="146"/>
      <c r="BK10" s="146"/>
      <c r="BL10" s="146"/>
      <c r="BM10" s="266"/>
      <c r="BN10" s="267"/>
      <c r="BO10" s="266"/>
      <c r="BP10" s="266"/>
      <c r="BQ10" s="266"/>
      <c r="BR10" s="266"/>
      <c r="BS10" s="266"/>
      <c r="BT10" s="266"/>
      <c r="BU10" s="268"/>
      <c r="BV10" s="268"/>
      <c r="BW10" s="268"/>
      <c r="BX10" s="268"/>
      <c r="BY10" s="268"/>
      <c r="BZ10" s="268"/>
      <c r="CA10" s="268"/>
      <c r="CB10" s="268"/>
      <c r="CC10" s="268"/>
      <c r="CD10" s="268"/>
      <c r="CE10" s="268"/>
      <c r="CF10" s="268"/>
      <c r="CG10" s="268"/>
      <c r="CH10" s="268"/>
      <c r="CI10" s="268"/>
      <c r="CJ10" s="268"/>
      <c r="CK10" s="268"/>
      <c r="CL10" s="268"/>
      <c r="CM10" s="272"/>
      <c r="CN10" s="141"/>
      <c r="CO10" s="141"/>
      <c r="CP10" s="141"/>
      <c r="CQ10" s="141"/>
      <c r="CR10" s="141"/>
      <c r="CS10" s="141"/>
      <c r="CT10" s="141"/>
      <c r="CU10" s="271"/>
      <c r="CV10" s="151"/>
    </row>
    <row r="11" spans="1:103" ht="39" customHeight="1" x14ac:dyDescent="0.15">
      <c r="B11" s="261"/>
      <c r="C11" s="261"/>
      <c r="D11" s="261"/>
      <c r="E11" s="261"/>
      <c r="F11" s="261"/>
      <c r="G11" s="261"/>
      <c r="H11" s="261"/>
      <c r="I11" s="261"/>
      <c r="J11" s="258"/>
      <c r="K11" s="261"/>
      <c r="L11" s="261"/>
      <c r="M11" s="261"/>
      <c r="N11" s="261"/>
      <c r="O11" s="261"/>
      <c r="P11" s="261"/>
      <c r="Q11" s="261"/>
      <c r="R11" s="261"/>
      <c r="S11" s="138"/>
      <c r="T11" s="261"/>
      <c r="U11" s="261"/>
      <c r="V11" s="261"/>
      <c r="W11" s="261"/>
      <c r="X11" s="261"/>
      <c r="Y11" s="261"/>
      <c r="Z11" s="261"/>
      <c r="AA11" s="261"/>
      <c r="AB11" s="137"/>
      <c r="AC11" s="261"/>
      <c r="AD11" s="261"/>
      <c r="AE11" s="261"/>
      <c r="AF11" s="261"/>
      <c r="AG11" s="261"/>
      <c r="AH11" s="261"/>
      <c r="AI11" s="261"/>
      <c r="AJ11" s="261"/>
      <c r="AK11" s="137"/>
      <c r="AL11" s="261"/>
      <c r="AM11" s="261"/>
      <c r="AN11" s="261"/>
      <c r="AO11" s="261"/>
      <c r="AP11" s="261"/>
      <c r="AQ11" s="261"/>
      <c r="AR11" s="261"/>
      <c r="AS11" s="261"/>
      <c r="AT11" s="137"/>
      <c r="AU11" s="261"/>
      <c r="AV11" s="261"/>
      <c r="AW11" s="261"/>
      <c r="AX11" s="261"/>
      <c r="AY11" s="261"/>
      <c r="AZ11" s="261"/>
      <c r="BA11" s="261"/>
      <c r="BB11" s="261"/>
      <c r="BC11" s="137"/>
      <c r="BD11" s="261"/>
      <c r="BE11" s="261"/>
      <c r="BF11" s="261"/>
      <c r="BG11" s="261"/>
      <c r="BH11" s="261"/>
      <c r="BI11" s="261"/>
      <c r="BJ11" s="261"/>
      <c r="BK11" s="261"/>
      <c r="BL11" s="273"/>
      <c r="BM11" s="305"/>
      <c r="BN11" s="306"/>
      <c r="BO11" s="306"/>
      <c r="BP11" s="306"/>
      <c r="BQ11" s="306"/>
      <c r="BR11" s="306"/>
      <c r="BS11" s="306"/>
      <c r="BT11" s="306"/>
      <c r="BU11" s="137"/>
      <c r="BV11" s="306"/>
      <c r="BW11" s="306"/>
      <c r="BX11" s="306"/>
      <c r="BY11" s="306"/>
      <c r="BZ11" s="306"/>
      <c r="CA11" s="306"/>
      <c r="CB11" s="306"/>
      <c r="CC11" s="306"/>
      <c r="CD11" s="137"/>
      <c r="CE11" s="306"/>
      <c r="CF11" s="306"/>
      <c r="CG11" s="306"/>
      <c r="CH11" s="306"/>
      <c r="CI11" s="306"/>
      <c r="CJ11" s="306"/>
      <c r="CK11" s="306"/>
      <c r="CL11" s="306"/>
      <c r="CM11" s="137"/>
      <c r="CN11" s="309"/>
      <c r="CO11" s="309"/>
      <c r="CP11" s="309"/>
      <c r="CQ11" s="309"/>
      <c r="CR11" s="309"/>
      <c r="CS11" s="309"/>
      <c r="CT11" s="309"/>
      <c r="CU11" s="310"/>
      <c r="CV11" s="46"/>
      <c r="CW11" s="17"/>
      <c r="CX11" s="17"/>
    </row>
    <row r="12" spans="1:103" ht="39" customHeight="1" x14ac:dyDescent="0.15">
      <c r="A12" s="17"/>
      <c r="B12" s="263"/>
      <c r="C12" s="264"/>
      <c r="D12" s="264"/>
      <c r="E12" s="264"/>
      <c r="F12" s="264"/>
      <c r="G12" s="264"/>
      <c r="H12" s="264"/>
      <c r="I12" s="264"/>
      <c r="J12" s="264"/>
      <c r="K12" s="264"/>
      <c r="L12" s="264"/>
      <c r="M12" s="264"/>
      <c r="N12" s="264"/>
      <c r="O12" s="264"/>
      <c r="P12" s="264" t="s">
        <v>205</v>
      </c>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5"/>
      <c r="BL12" s="273"/>
      <c r="BM12" s="316"/>
      <c r="BN12" s="311"/>
      <c r="BO12" s="311"/>
      <c r="BP12" s="311"/>
      <c r="BQ12" s="311"/>
      <c r="BR12" s="311"/>
      <c r="BS12" s="311"/>
      <c r="BT12" s="311"/>
      <c r="BU12" s="137"/>
      <c r="BV12" s="311"/>
      <c r="BW12" s="311"/>
      <c r="BX12" s="311"/>
      <c r="BY12" s="311"/>
      <c r="BZ12" s="311"/>
      <c r="CA12" s="311"/>
      <c r="CB12" s="311"/>
      <c r="CC12" s="311"/>
      <c r="CD12" s="137"/>
      <c r="CE12" s="311" t="s">
        <v>207</v>
      </c>
      <c r="CF12" s="311"/>
      <c r="CG12" s="311"/>
      <c r="CH12" s="311"/>
      <c r="CI12" s="311"/>
      <c r="CJ12" s="311"/>
      <c r="CK12" s="311"/>
      <c r="CL12" s="311"/>
      <c r="CM12" s="137"/>
      <c r="CN12" s="311"/>
      <c r="CO12" s="311"/>
      <c r="CP12" s="311"/>
      <c r="CQ12" s="311"/>
      <c r="CR12" s="311"/>
      <c r="CS12" s="311"/>
      <c r="CT12" s="311"/>
      <c r="CU12" s="312"/>
      <c r="CV12" s="46"/>
      <c r="CW12" s="17"/>
      <c r="CX12" s="17"/>
    </row>
    <row r="13" spans="1:103" ht="39" customHeight="1" thickBot="1" x14ac:dyDescent="0.2">
      <c r="A13" s="17"/>
      <c r="B13" s="99"/>
      <c r="C13" s="99"/>
      <c r="D13" s="99"/>
      <c r="E13" s="99"/>
      <c r="F13" s="99"/>
      <c r="G13" s="99"/>
      <c r="H13" s="99"/>
      <c r="I13" s="99"/>
      <c r="J13" s="137"/>
      <c r="K13" s="99"/>
      <c r="L13" s="99"/>
      <c r="M13" s="99"/>
      <c r="N13" s="99"/>
      <c r="O13" s="99"/>
      <c r="P13" s="99"/>
      <c r="Q13" s="99"/>
      <c r="R13" s="99"/>
      <c r="S13" s="137"/>
      <c r="T13" s="99"/>
      <c r="U13" s="99"/>
      <c r="V13" s="99"/>
      <c r="W13" s="99"/>
      <c r="X13" s="99"/>
      <c r="Y13" s="99"/>
      <c r="Z13" s="99"/>
      <c r="AA13" s="99"/>
      <c r="AB13" s="259"/>
      <c r="AC13" s="99"/>
      <c r="AD13" s="99"/>
      <c r="AE13" s="99"/>
      <c r="AF13" s="99"/>
      <c r="AG13" s="99"/>
      <c r="AH13" s="99"/>
      <c r="AI13" s="99"/>
      <c r="AJ13" s="99"/>
      <c r="AK13" s="259"/>
      <c r="AL13" s="99"/>
      <c r="AM13" s="99"/>
      <c r="AN13" s="99"/>
      <c r="AO13" s="99"/>
      <c r="AP13" s="99"/>
      <c r="AQ13" s="99"/>
      <c r="AR13" s="99"/>
      <c r="AS13" s="99"/>
      <c r="AT13" s="262"/>
      <c r="AU13" s="99"/>
      <c r="AV13" s="99"/>
      <c r="AW13" s="99"/>
      <c r="AX13" s="99"/>
      <c r="AY13" s="99"/>
      <c r="AZ13" s="99"/>
      <c r="BA13" s="99"/>
      <c r="BB13" s="99"/>
      <c r="BC13" s="137"/>
      <c r="BD13" s="99"/>
      <c r="BE13" s="99"/>
      <c r="BF13" s="99"/>
      <c r="BG13" s="99"/>
      <c r="BH13" s="99"/>
      <c r="BI13" s="99"/>
      <c r="BJ13" s="99"/>
      <c r="BK13" s="99"/>
      <c r="BL13" s="273"/>
      <c r="BM13" s="317"/>
      <c r="BN13" s="313"/>
      <c r="BO13" s="313"/>
      <c r="BP13" s="313"/>
      <c r="BQ13" s="313"/>
      <c r="BR13" s="313"/>
      <c r="BS13" s="313"/>
      <c r="BT13" s="313"/>
      <c r="BU13" s="139"/>
      <c r="BV13" s="313"/>
      <c r="BW13" s="313"/>
      <c r="BX13" s="313"/>
      <c r="BY13" s="313"/>
      <c r="BZ13" s="313"/>
      <c r="CA13" s="313"/>
      <c r="CB13" s="313"/>
      <c r="CC13" s="313"/>
      <c r="CD13" s="139"/>
      <c r="CE13" s="313"/>
      <c r="CF13" s="313"/>
      <c r="CG13" s="313"/>
      <c r="CH13" s="313"/>
      <c r="CI13" s="313"/>
      <c r="CJ13" s="313"/>
      <c r="CK13" s="313"/>
      <c r="CL13" s="315"/>
      <c r="CM13" s="139"/>
      <c r="CN13" s="313"/>
      <c r="CO13" s="313"/>
      <c r="CP13" s="313"/>
      <c r="CQ13" s="313"/>
      <c r="CR13" s="313"/>
      <c r="CS13" s="313"/>
      <c r="CT13" s="313"/>
      <c r="CU13" s="314"/>
      <c r="CV13" s="46"/>
      <c r="CW13" s="17"/>
      <c r="CX13" s="17"/>
    </row>
    <row r="14" spans="1:103" ht="39" customHeight="1" thickBot="1" x14ac:dyDescent="0.25">
      <c r="B14" s="90"/>
      <c r="AB14" s="17"/>
      <c r="AT14" s="41"/>
      <c r="AU14" s="42"/>
      <c r="AV14" s="42"/>
      <c r="AW14" s="42"/>
      <c r="AX14" s="42"/>
      <c r="AY14" s="42"/>
      <c r="AZ14" s="42"/>
      <c r="BA14" s="42"/>
      <c r="BB14" s="42"/>
      <c r="BC14" s="42"/>
      <c r="BD14" s="42"/>
      <c r="BE14" s="42"/>
      <c r="BF14" s="42"/>
      <c r="BG14" s="42"/>
      <c r="BH14" s="42"/>
      <c r="BI14" s="42"/>
      <c r="BJ14" s="42"/>
      <c r="BK14" s="42"/>
      <c r="BL14" s="42"/>
      <c r="BU14" s="17"/>
      <c r="CD14" s="17"/>
      <c r="CM14" s="17"/>
      <c r="CV14" s="17"/>
    </row>
    <row r="15" spans="1:103" ht="39" customHeight="1" thickBot="1" x14ac:dyDescent="0.25">
      <c r="AK15" s="359" t="s">
        <v>61</v>
      </c>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0"/>
      <c r="BH15" s="360"/>
      <c r="BI15" s="360"/>
      <c r="BJ15" s="360"/>
      <c r="BK15" s="360"/>
      <c r="BL15" s="361"/>
      <c r="CV15" s="17"/>
    </row>
    <row r="16" spans="1:103" ht="39" customHeight="1" x14ac:dyDescent="0.15">
      <c r="CV16" s="17"/>
    </row>
    <row r="17" spans="5:100" ht="39" customHeight="1" x14ac:dyDescent="0.15">
      <c r="V17" s="91"/>
      <c r="CV17" s="17"/>
    </row>
    <row r="18" spans="5:100" ht="39" customHeight="1" x14ac:dyDescent="0.15">
      <c r="CV18" s="17"/>
    </row>
    <row r="19" spans="5:100" ht="39" customHeight="1" x14ac:dyDescent="0.2">
      <c r="AK19" s="92"/>
      <c r="CC19" s="93"/>
      <c r="CV19" s="17"/>
    </row>
    <row r="20" spans="5:100" ht="39" customHeight="1" x14ac:dyDescent="0.15">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CV20" s="17"/>
    </row>
    <row r="21" spans="5:100" ht="39" customHeight="1" x14ac:dyDescent="0.1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CV21" s="17"/>
    </row>
    <row r="22" spans="5:100" ht="39" customHeight="1" x14ac:dyDescent="0.15">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row>
    <row r="23" spans="5:100" ht="39" customHeight="1" x14ac:dyDescent="0.15">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row>
    <row r="24" spans="5:100" ht="39" customHeight="1" x14ac:dyDescent="0.15">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row>
    <row r="25" spans="5:100" ht="39" customHeight="1" x14ac:dyDescent="0.15">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row>
    <row r="26" spans="5:100" ht="39" customHeight="1" x14ac:dyDescent="0.15">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row>
    <row r="27" spans="5:100" ht="39" customHeight="1" x14ac:dyDescent="0.15">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row>
    <row r="28" spans="5:100" ht="39" customHeight="1" x14ac:dyDescent="0.15">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row>
    <row r="29" spans="5:100" ht="39" customHeight="1" x14ac:dyDescent="0.15">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row>
    <row r="30" spans="5:100" ht="39" customHeight="1" x14ac:dyDescent="0.15">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row>
    <row r="31" spans="5:100" ht="39" customHeight="1" x14ac:dyDescent="0.15">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row>
    <row r="32" spans="5:100" ht="39" customHeight="1" x14ac:dyDescent="0.15">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row>
    <row r="33" spans="5:77" ht="39" customHeight="1" x14ac:dyDescent="0.15">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row>
    <row r="34" spans="5:77" ht="39" customHeight="1" x14ac:dyDescent="0.15">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row>
    <row r="35" spans="5:77" ht="39" customHeight="1" x14ac:dyDescent="0.15">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row>
    <row r="36" spans="5:77" ht="39" customHeight="1" x14ac:dyDescent="0.15">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row>
  </sheetData>
  <mergeCells count="3">
    <mergeCell ref="AK15:BL15"/>
    <mergeCell ref="AK1:BL1"/>
    <mergeCell ref="B2:CU2"/>
  </mergeCells>
  <phoneticPr fontId="1"/>
  <pageMargins left="0.19685039370078741" right="0" top="0.39370078740157483" bottom="0" header="0.51181102362204722" footer="0.51181102362204722"/>
  <pageSetup paperSize="9" scale="92"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C33"/>
  <sheetViews>
    <sheetView topLeftCell="A13" zoomScale="80" workbookViewId="0">
      <selection activeCell="Q33" sqref="Q33"/>
    </sheetView>
  </sheetViews>
  <sheetFormatPr defaultRowHeight="19.5" customHeight="1" x14ac:dyDescent="0.15"/>
  <cols>
    <col min="1" max="1" width="8.25" customWidth="1"/>
    <col min="2" max="61" width="2.75" customWidth="1"/>
    <col min="62" max="70" width="2.125" customWidth="1"/>
    <col min="71" max="78" width="2" customWidth="1"/>
  </cols>
  <sheetData>
    <row r="2" spans="1:81" ht="19.5" customHeight="1" x14ac:dyDescent="0.2">
      <c r="B2" s="19" t="s">
        <v>118</v>
      </c>
    </row>
    <row r="3" spans="1:81" ht="19.5" customHeight="1" x14ac:dyDescent="0.2">
      <c r="C3" s="19" t="s">
        <v>144</v>
      </c>
    </row>
    <row r="4" spans="1:81" ht="19.5" customHeight="1" x14ac:dyDescent="0.2">
      <c r="B4" s="19" t="s">
        <v>39</v>
      </c>
    </row>
    <row r="5" spans="1:81" ht="19.5" customHeight="1" x14ac:dyDescent="0.2">
      <c r="B5" s="19" t="s">
        <v>40</v>
      </c>
    </row>
    <row r="6" spans="1:81" ht="19.5" customHeight="1" x14ac:dyDescent="0.2">
      <c r="B6" s="19" t="s">
        <v>41</v>
      </c>
    </row>
    <row r="7" spans="1:81" ht="19.5" customHeight="1" x14ac:dyDescent="0.2">
      <c r="B7" s="19" t="s">
        <v>42</v>
      </c>
    </row>
    <row r="8" spans="1:81" ht="19.5" customHeight="1" x14ac:dyDescent="0.15">
      <c r="A8" s="371" t="s">
        <v>43</v>
      </c>
      <c r="B8" s="371"/>
      <c r="C8" s="371"/>
      <c r="D8" s="371"/>
      <c r="E8" s="371"/>
      <c r="F8" s="371"/>
    </row>
    <row r="9" spans="1:81" ht="19.5" customHeight="1" x14ac:dyDescent="0.15">
      <c r="B9" s="20"/>
      <c r="C9" s="21"/>
    </row>
    <row r="10" spans="1:81" ht="19.5" customHeight="1" x14ac:dyDescent="0.15">
      <c r="B10" s="20"/>
      <c r="C10" s="21"/>
    </row>
    <row r="11" spans="1:81" ht="19.5" customHeight="1" x14ac:dyDescent="0.15">
      <c r="A11" s="22"/>
      <c r="B11" s="23"/>
      <c r="C11" s="24"/>
      <c r="D11" s="22" t="s">
        <v>44</v>
      </c>
      <c r="E11" s="22"/>
      <c r="F11" s="22"/>
      <c r="G11" s="22"/>
      <c r="K11" s="25" t="s">
        <v>45</v>
      </c>
      <c r="L11" s="26"/>
      <c r="M11" s="27"/>
      <c r="N11" s="28"/>
      <c r="O11" s="28"/>
      <c r="P11" s="378" t="s">
        <v>204</v>
      </c>
      <c r="Q11" s="378"/>
      <c r="R11" s="378"/>
      <c r="S11" s="378"/>
      <c r="T11" s="378"/>
      <c r="U11" s="378"/>
      <c r="V11" s="378"/>
      <c r="W11" s="378"/>
      <c r="X11" s="378"/>
      <c r="Y11" s="378"/>
      <c r="Z11" s="378"/>
      <c r="AA11" s="378"/>
      <c r="AB11" s="134"/>
      <c r="AC11" s="134"/>
      <c r="AD11" s="26" t="s">
        <v>45</v>
      </c>
      <c r="AE11" s="26"/>
      <c r="AF11" s="27"/>
      <c r="AH11" s="4"/>
      <c r="AX11" s="190"/>
      <c r="CC11" s="4"/>
    </row>
    <row r="12" spans="1:81" ht="19.5" customHeight="1" x14ac:dyDescent="0.15">
      <c r="B12" s="20"/>
      <c r="C12" s="32" t="s">
        <v>46</v>
      </c>
      <c r="D12" s="33"/>
      <c r="E12" s="4"/>
      <c r="F12" s="4"/>
      <c r="G12" s="4"/>
      <c r="N12" s="28"/>
      <c r="O12" s="28"/>
      <c r="P12" s="379"/>
      <c r="Q12" s="379"/>
      <c r="R12" s="379"/>
      <c r="S12" s="379"/>
      <c r="T12" s="379"/>
      <c r="U12" s="379"/>
      <c r="V12" s="379"/>
      <c r="W12" s="379"/>
      <c r="X12" s="379"/>
      <c r="Y12" s="379"/>
      <c r="Z12" s="379"/>
      <c r="AA12" s="379"/>
      <c r="AB12" s="134"/>
      <c r="AC12" s="134"/>
    </row>
    <row r="13" spans="1:81" ht="19.5" customHeight="1" x14ac:dyDescent="0.15">
      <c r="B13" s="20"/>
      <c r="C13" s="21"/>
      <c r="D13" s="4"/>
      <c r="E13" s="4"/>
      <c r="F13" s="4"/>
      <c r="G13" s="4"/>
      <c r="H13" s="133"/>
      <c r="I13" s="133"/>
      <c r="J13" s="133"/>
      <c r="K13" s="133"/>
      <c r="L13" s="133"/>
      <c r="M13" s="133"/>
      <c r="N13" s="133"/>
      <c r="O13" s="133" t="s">
        <v>126</v>
      </c>
      <c r="P13" s="133"/>
      <c r="Q13" s="133"/>
      <c r="R13" s="133"/>
      <c r="S13" s="133"/>
      <c r="T13" s="133"/>
      <c r="U13" s="133"/>
      <c r="V13" s="133"/>
      <c r="W13" s="133"/>
      <c r="X13" s="133"/>
      <c r="Y13" s="133"/>
      <c r="Z13" s="133"/>
      <c r="AA13" s="133"/>
      <c r="AB13" s="134"/>
      <c r="AC13" s="134"/>
      <c r="AD13" s="133"/>
      <c r="AE13" s="133"/>
      <c r="AF13" s="133"/>
      <c r="AG13" s="133"/>
      <c r="AH13" s="133"/>
      <c r="AI13" s="133"/>
      <c r="AP13" s="372" t="s">
        <v>47</v>
      </c>
      <c r="AQ13" s="373"/>
      <c r="AR13" s="373"/>
      <c r="AS13" s="373"/>
      <c r="AT13" s="373"/>
      <c r="AU13" s="373"/>
      <c r="AV13" s="374"/>
      <c r="AW13" s="389" t="s">
        <v>224</v>
      </c>
      <c r="AX13" s="390"/>
      <c r="AY13" s="390"/>
      <c r="AZ13" s="391"/>
      <c r="BA13" s="29"/>
      <c r="BB13" s="29"/>
      <c r="BC13" s="29"/>
      <c r="BD13" s="29"/>
      <c r="BE13" s="29"/>
      <c r="BF13" s="29"/>
      <c r="BG13" s="30"/>
    </row>
    <row r="14" spans="1:81" ht="19.5" customHeight="1" x14ac:dyDescent="0.15">
      <c r="B14" s="20"/>
      <c r="C14" s="21"/>
      <c r="D14" s="4"/>
      <c r="E14" s="4"/>
      <c r="F14" s="4"/>
      <c r="G14" s="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P14" s="375"/>
      <c r="AQ14" s="376"/>
      <c r="AR14" s="376"/>
      <c r="AS14" s="376"/>
      <c r="AT14" s="376"/>
      <c r="AU14" s="376"/>
      <c r="AV14" s="377"/>
      <c r="AW14" s="392"/>
      <c r="AX14" s="393"/>
      <c r="AY14" s="393"/>
      <c r="AZ14" s="394"/>
      <c r="BA14" s="34"/>
      <c r="BB14" s="34"/>
      <c r="BC14" s="34"/>
      <c r="BD14" s="34"/>
      <c r="BE14" s="34"/>
      <c r="BF14" s="34"/>
      <c r="BG14" s="35"/>
    </row>
    <row r="15" spans="1:81" ht="19.5" customHeight="1" thickBot="1" x14ac:dyDescent="0.2">
      <c r="B15" s="20"/>
      <c r="C15" s="21"/>
      <c r="D15" s="4"/>
      <c r="E15" s="4"/>
      <c r="F15" s="4"/>
      <c r="G15" s="4"/>
      <c r="H15" s="28"/>
      <c r="I15" s="28"/>
      <c r="AK15" s="36"/>
      <c r="AL15" s="29"/>
      <c r="AM15" s="29"/>
      <c r="AN15" s="29"/>
      <c r="AO15" s="29"/>
      <c r="AP15" s="4"/>
      <c r="AQ15" s="4"/>
      <c r="AR15" s="4"/>
      <c r="AS15" s="4"/>
      <c r="AT15" s="4"/>
      <c r="AU15" s="130" t="s">
        <v>48</v>
      </c>
      <c r="AV15" s="128"/>
      <c r="AW15" s="128"/>
      <c r="AX15" s="129"/>
      <c r="AY15" s="4"/>
      <c r="AZ15" s="4"/>
      <c r="BA15" s="4"/>
      <c r="BB15" s="4"/>
      <c r="BC15" s="395"/>
      <c r="BD15" s="395"/>
      <c r="BE15" s="395"/>
      <c r="BF15" s="395"/>
      <c r="BG15" s="4"/>
      <c r="BH15" s="29"/>
      <c r="BI15" s="31"/>
    </row>
    <row r="16" spans="1:81" ht="19.5" customHeight="1" x14ac:dyDescent="0.15">
      <c r="B16" s="4"/>
      <c r="C16" s="4"/>
      <c r="D16" s="4"/>
      <c r="E16" s="4"/>
      <c r="F16" s="4"/>
      <c r="G16" s="4"/>
      <c r="H16" s="28"/>
      <c r="I16" s="28"/>
      <c r="K16" s="383" t="s">
        <v>127</v>
      </c>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5"/>
      <c r="AK16" s="20"/>
      <c r="AL16" s="4"/>
      <c r="AM16" s="4"/>
      <c r="AN16" s="4"/>
      <c r="AO16" s="4"/>
      <c r="AP16" s="4"/>
      <c r="AQ16" s="4"/>
      <c r="AR16" s="4"/>
      <c r="AS16" s="4"/>
      <c r="AT16" s="4"/>
      <c r="AU16" s="4"/>
      <c r="AV16" s="4"/>
      <c r="AW16" s="4"/>
      <c r="AX16" s="4"/>
      <c r="AY16" s="4"/>
      <c r="AZ16" s="4"/>
      <c r="BA16" s="4"/>
      <c r="BB16" s="4"/>
      <c r="BC16" s="4"/>
      <c r="BD16" s="4"/>
      <c r="BE16" s="4"/>
      <c r="BF16" s="4"/>
      <c r="BG16" s="4"/>
      <c r="BH16" s="4"/>
      <c r="BI16" s="127"/>
    </row>
    <row r="17" spans="1:62" ht="19.5" customHeight="1" x14ac:dyDescent="0.15">
      <c r="B17" s="4"/>
      <c r="C17" s="4"/>
      <c r="D17" s="4"/>
      <c r="E17" s="4"/>
      <c r="F17" s="4"/>
      <c r="G17" s="21"/>
      <c r="H17" s="28"/>
      <c r="I17" s="28"/>
      <c r="K17" s="386"/>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8"/>
      <c r="AK17" s="225"/>
      <c r="AL17" s="226"/>
      <c r="AM17" s="226"/>
      <c r="AN17" s="227"/>
      <c r="AO17" s="228"/>
      <c r="AP17" s="228"/>
      <c r="AQ17" s="228"/>
      <c r="AR17" s="228"/>
      <c r="AS17" s="228"/>
      <c r="AT17" s="228"/>
      <c r="AU17" s="228"/>
      <c r="AV17" s="230"/>
      <c r="AW17" s="229"/>
      <c r="AX17" s="227"/>
      <c r="AY17" s="228"/>
      <c r="AZ17" s="228"/>
      <c r="BA17" s="228"/>
      <c r="BB17" s="228"/>
      <c r="BC17" s="228"/>
      <c r="BD17" s="228"/>
      <c r="BE17" s="228"/>
      <c r="BF17" s="230"/>
      <c r="BG17" s="226"/>
      <c r="BH17" s="226"/>
      <c r="BI17" s="250"/>
    </row>
    <row r="18" spans="1:62" ht="19.5" customHeight="1" x14ac:dyDescent="0.15">
      <c r="B18" s="34"/>
      <c r="C18" s="34"/>
      <c r="D18" s="34"/>
      <c r="E18" s="34"/>
      <c r="F18" s="34"/>
      <c r="G18" s="35"/>
      <c r="H18" s="131"/>
      <c r="I18" s="132"/>
      <c r="J18" s="21"/>
      <c r="K18" s="20"/>
      <c r="L18" s="4"/>
      <c r="M18" s="4"/>
      <c r="N18" s="4"/>
      <c r="O18" s="4"/>
      <c r="P18" s="4"/>
      <c r="Q18" s="4"/>
      <c r="R18" s="4"/>
      <c r="S18" s="4"/>
      <c r="T18" s="4"/>
      <c r="U18" s="4"/>
      <c r="V18" s="4"/>
      <c r="W18" s="4"/>
      <c r="X18" s="4"/>
      <c r="Y18" s="4"/>
      <c r="Z18" s="4"/>
      <c r="AA18" s="4"/>
      <c r="AB18" s="4"/>
      <c r="AC18" s="4"/>
      <c r="AD18" s="4"/>
      <c r="AE18" s="4"/>
      <c r="AF18" s="4"/>
      <c r="AG18" s="4"/>
      <c r="AH18" s="4"/>
      <c r="AI18" s="21"/>
      <c r="AK18" s="225"/>
      <c r="AL18" s="226"/>
      <c r="AM18" s="226"/>
      <c r="AN18" s="225"/>
      <c r="AO18" s="226"/>
      <c r="AP18" s="226"/>
      <c r="AQ18" s="226"/>
      <c r="AR18" s="226"/>
      <c r="AS18" s="226"/>
      <c r="AT18" s="226"/>
      <c r="AU18" s="226"/>
      <c r="AV18" s="231"/>
      <c r="AW18" s="229"/>
      <c r="AX18" s="225"/>
      <c r="AY18" s="226"/>
      <c r="AZ18" s="226"/>
      <c r="BA18" s="226"/>
      <c r="BB18" s="226"/>
      <c r="BC18" s="226"/>
      <c r="BD18" s="226"/>
      <c r="BE18" s="226"/>
      <c r="BF18" s="231"/>
      <c r="BG18" s="226"/>
      <c r="BH18" s="226"/>
      <c r="BI18" s="250"/>
    </row>
    <row r="19" spans="1:62" ht="19.5" customHeight="1" x14ac:dyDescent="0.15">
      <c r="A19" s="37" t="s">
        <v>49</v>
      </c>
      <c r="B19" s="38"/>
      <c r="C19" s="25" t="s">
        <v>50</v>
      </c>
      <c r="D19" s="26"/>
      <c r="E19" s="26"/>
      <c r="F19" s="27"/>
      <c r="G19" s="4"/>
      <c r="K19" s="20"/>
      <c r="L19" s="4"/>
      <c r="M19" s="4"/>
      <c r="N19" s="4"/>
      <c r="O19" s="4"/>
      <c r="P19" s="4"/>
      <c r="Q19" s="4"/>
      <c r="R19" s="4"/>
      <c r="S19" s="4"/>
      <c r="T19" s="4"/>
      <c r="U19" s="4"/>
      <c r="V19" s="4"/>
      <c r="W19" s="4"/>
      <c r="X19" s="4"/>
      <c r="Y19" s="4"/>
      <c r="Z19" s="4"/>
      <c r="AA19" s="4"/>
      <c r="AB19" s="4"/>
      <c r="AC19" s="4"/>
      <c r="AD19" s="4"/>
      <c r="AE19" s="4"/>
      <c r="AF19" s="4"/>
      <c r="AG19" s="4"/>
      <c r="AH19" s="4"/>
      <c r="AI19" s="21"/>
      <c r="AK19" s="225"/>
      <c r="AL19" s="226"/>
      <c r="AM19" s="226"/>
      <c r="AN19" s="225"/>
      <c r="AO19" s="226"/>
      <c r="AP19" s="226" t="s">
        <v>190</v>
      </c>
      <c r="AQ19" s="226"/>
      <c r="AR19" s="226"/>
      <c r="AS19" s="226"/>
      <c r="AT19" s="226"/>
      <c r="AU19" s="226"/>
      <c r="AV19" s="231"/>
      <c r="AW19" s="229"/>
      <c r="AX19" s="225"/>
      <c r="AY19" s="226" t="s">
        <v>191</v>
      </c>
      <c r="AZ19" s="226"/>
      <c r="BA19" s="226"/>
      <c r="BB19" s="226"/>
      <c r="BC19" s="226"/>
      <c r="BD19" s="226"/>
      <c r="BE19" s="226"/>
      <c r="BF19" s="231"/>
      <c r="BG19" s="226"/>
      <c r="BH19" s="226"/>
      <c r="BI19" s="250"/>
    </row>
    <row r="20" spans="1:62" ht="19.5" customHeight="1" x14ac:dyDescent="0.15">
      <c r="A20" s="37" t="s">
        <v>51</v>
      </c>
      <c r="B20" s="38"/>
      <c r="C20" s="4"/>
      <c r="D20" s="4"/>
      <c r="E20" s="4"/>
      <c r="F20" s="4"/>
      <c r="G20" s="4"/>
      <c r="K20" s="20"/>
      <c r="L20" s="4"/>
      <c r="M20" s="4"/>
      <c r="N20" s="4"/>
      <c r="O20" s="4"/>
      <c r="P20" s="4"/>
      <c r="Q20" s="4"/>
      <c r="R20" s="4" t="s">
        <v>52</v>
      </c>
      <c r="S20" s="4"/>
      <c r="T20" s="4"/>
      <c r="U20" s="4"/>
      <c r="V20" s="4"/>
      <c r="W20" s="4"/>
      <c r="X20" s="4"/>
      <c r="Y20" s="4"/>
      <c r="Z20" s="4"/>
      <c r="AA20" s="4"/>
      <c r="AB20" s="4"/>
      <c r="AC20" s="4"/>
      <c r="AD20" s="4"/>
      <c r="AE20" s="4"/>
      <c r="AF20" s="4"/>
      <c r="AG20" s="4"/>
      <c r="AH20" s="4"/>
      <c r="AI20" s="21"/>
      <c r="AK20" s="225"/>
      <c r="AL20" s="226"/>
      <c r="AM20" s="226"/>
      <c r="AN20" s="225"/>
      <c r="AO20" s="226"/>
      <c r="AP20" s="226" t="s">
        <v>192</v>
      </c>
      <c r="AQ20" s="226"/>
      <c r="AR20" s="226" t="s">
        <v>193</v>
      </c>
      <c r="AS20" s="226"/>
      <c r="AT20" s="226" t="s">
        <v>194</v>
      </c>
      <c r="AU20" s="226"/>
      <c r="AV20" s="231"/>
      <c r="AW20" s="229"/>
      <c r="AX20" s="225"/>
      <c r="AY20" s="226"/>
      <c r="AZ20" s="226" t="s">
        <v>192</v>
      </c>
      <c r="BA20" s="226"/>
      <c r="BB20" s="226" t="s">
        <v>193</v>
      </c>
      <c r="BC20" s="226"/>
      <c r="BD20" s="226" t="s">
        <v>195</v>
      </c>
      <c r="BE20" s="226"/>
      <c r="BF20" s="231"/>
      <c r="BG20" s="226"/>
      <c r="BH20" s="226"/>
      <c r="BI20" s="250"/>
    </row>
    <row r="21" spans="1:62" ht="19.5" customHeight="1" x14ac:dyDescent="0.15">
      <c r="A21" s="37" t="s">
        <v>53</v>
      </c>
      <c r="B21" s="38"/>
      <c r="C21" s="4"/>
      <c r="D21" s="34"/>
      <c r="E21" s="34"/>
      <c r="F21" s="34"/>
      <c r="G21" s="34"/>
      <c r="H21" s="34"/>
      <c r="K21" s="39"/>
      <c r="L21" s="34"/>
      <c r="M21" s="34"/>
      <c r="N21" s="34"/>
      <c r="O21" s="34"/>
      <c r="P21" s="34"/>
      <c r="Q21" s="34"/>
      <c r="R21" s="34"/>
      <c r="S21" s="34"/>
      <c r="T21" s="34"/>
      <c r="U21" s="34"/>
      <c r="V21" s="34"/>
      <c r="W21" s="34"/>
      <c r="X21" s="34"/>
      <c r="Y21" s="34"/>
      <c r="Z21" s="34"/>
      <c r="AA21" s="34"/>
      <c r="AB21" s="34"/>
      <c r="AC21" s="34"/>
      <c r="AD21" s="34"/>
      <c r="AE21" s="34"/>
      <c r="AF21" s="34"/>
      <c r="AG21" s="34"/>
      <c r="AH21" s="34"/>
      <c r="AI21" s="35"/>
      <c r="AK21" s="225"/>
      <c r="AL21" s="226"/>
      <c r="AM21" s="226"/>
      <c r="AN21" s="225"/>
      <c r="AO21" s="226"/>
      <c r="AP21" s="226"/>
      <c r="AQ21" s="226"/>
      <c r="AR21" s="226"/>
      <c r="AS21" s="226"/>
      <c r="AT21" s="226"/>
      <c r="AU21" s="226"/>
      <c r="AV21" s="231"/>
      <c r="AW21" s="229"/>
      <c r="AX21" s="225"/>
      <c r="AY21" s="226"/>
      <c r="AZ21" s="226"/>
      <c r="BA21" s="226"/>
      <c r="BB21" s="226"/>
      <c r="BC21" s="226"/>
      <c r="BD21" s="226"/>
      <c r="BE21" s="226"/>
      <c r="BF21" s="231"/>
      <c r="BG21" s="226"/>
      <c r="BH21" s="226"/>
      <c r="BI21" s="380"/>
    </row>
    <row r="22" spans="1:62" ht="19.5" customHeight="1" x14ac:dyDescent="0.15">
      <c r="B22" s="21"/>
      <c r="C22" s="21"/>
      <c r="D22" s="4"/>
      <c r="E22" s="4"/>
      <c r="F22" s="4"/>
      <c r="G22" s="4"/>
      <c r="H22" s="30"/>
      <c r="K22" s="227"/>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30"/>
      <c r="AK22" s="225"/>
      <c r="AL22" s="226"/>
      <c r="AM22" s="226"/>
      <c r="AN22" s="225"/>
      <c r="AO22" s="226"/>
      <c r="AP22" s="226"/>
      <c r="AQ22" s="226"/>
      <c r="AR22" s="226"/>
      <c r="AS22" s="226"/>
      <c r="AT22" s="226"/>
      <c r="AU22" s="226"/>
      <c r="AV22" s="231"/>
      <c r="AW22" s="229"/>
      <c r="AX22" s="225"/>
      <c r="AY22" s="226"/>
      <c r="AZ22" s="226"/>
      <c r="BA22" s="226"/>
      <c r="BB22" s="226"/>
      <c r="BC22" s="226"/>
      <c r="BD22" s="226"/>
      <c r="BE22" s="226"/>
      <c r="BF22" s="231"/>
      <c r="BG22" s="226"/>
      <c r="BH22" s="226"/>
      <c r="BI22" s="380"/>
    </row>
    <row r="23" spans="1:62" ht="19.5" customHeight="1" x14ac:dyDescent="0.15">
      <c r="B23" s="21"/>
      <c r="C23" s="21"/>
      <c r="D23" s="4"/>
      <c r="E23" s="4"/>
      <c r="F23" s="4"/>
      <c r="G23" s="4"/>
      <c r="H23" s="21"/>
      <c r="K23" s="225"/>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31"/>
      <c r="AK23" s="225"/>
      <c r="AL23" s="226"/>
      <c r="AM23" s="226"/>
      <c r="AN23" s="220"/>
      <c r="AO23" s="232"/>
      <c r="AP23" s="232"/>
      <c r="AQ23" s="232"/>
      <c r="AR23" s="232"/>
      <c r="AS23" s="232"/>
      <c r="AT23" s="232"/>
      <c r="AU23" s="232"/>
      <c r="AV23" s="233"/>
      <c r="AW23" s="12"/>
      <c r="AX23" s="220"/>
      <c r="AY23" s="232"/>
      <c r="AZ23" s="232"/>
      <c r="BA23" s="232"/>
      <c r="BB23" s="232"/>
      <c r="BC23" s="232"/>
      <c r="BD23" s="232"/>
      <c r="BE23" s="232"/>
      <c r="BF23" s="233"/>
      <c r="BG23" s="226"/>
      <c r="BH23" s="226"/>
      <c r="BI23" s="380"/>
    </row>
    <row r="24" spans="1:62" ht="19.5" customHeight="1" thickBot="1" x14ac:dyDescent="0.2">
      <c r="B24" s="21"/>
      <c r="C24" s="21"/>
      <c r="D24" s="4"/>
      <c r="E24" s="4"/>
      <c r="F24" s="4"/>
      <c r="G24" s="4"/>
      <c r="H24" s="21"/>
      <c r="I24" s="368" t="s">
        <v>54</v>
      </c>
      <c r="J24" s="369" t="s">
        <v>55</v>
      </c>
      <c r="K24" s="225"/>
      <c r="L24" s="226"/>
      <c r="M24" s="226"/>
      <c r="N24" s="227"/>
      <c r="O24" s="228"/>
      <c r="P24" s="228"/>
      <c r="Q24" s="228"/>
      <c r="R24" s="228"/>
      <c r="S24" s="228"/>
      <c r="T24" s="228"/>
      <c r="U24" s="228"/>
      <c r="V24" s="228"/>
      <c r="W24" s="9"/>
      <c r="X24" s="228"/>
      <c r="Y24" s="228"/>
      <c r="Z24" s="228"/>
      <c r="AA24" s="228"/>
      <c r="AB24" s="228"/>
      <c r="AC24" s="228"/>
      <c r="AD24" s="228"/>
      <c r="AE24" s="228"/>
      <c r="AF24" s="230"/>
      <c r="AG24" s="226"/>
      <c r="AH24" s="226"/>
      <c r="AI24" s="231"/>
      <c r="AK24" s="225"/>
      <c r="AL24" s="226"/>
      <c r="AM24" s="226"/>
      <c r="AN24" s="226"/>
      <c r="AO24" s="226"/>
      <c r="AP24" s="6"/>
      <c r="AQ24" s="6"/>
      <c r="AR24" s="6"/>
      <c r="AS24" s="6"/>
      <c r="AT24" s="6"/>
      <c r="AU24" s="234" t="s">
        <v>56</v>
      </c>
      <c r="AV24" s="226"/>
      <c r="AW24" s="226"/>
      <c r="AX24" s="226"/>
      <c r="AY24" s="226"/>
      <c r="AZ24" s="6"/>
      <c r="BA24" s="6"/>
      <c r="BB24" s="6"/>
      <c r="BC24" s="6"/>
      <c r="BD24" s="6"/>
      <c r="BE24" s="226"/>
      <c r="BF24" s="6"/>
      <c r="BG24" s="6"/>
      <c r="BH24" s="226"/>
      <c r="BI24" s="380"/>
    </row>
    <row r="25" spans="1:62" ht="19.5" customHeight="1" x14ac:dyDescent="0.15">
      <c r="B25" s="21"/>
      <c r="C25" s="21"/>
      <c r="D25" s="4"/>
      <c r="E25" s="4"/>
      <c r="F25" s="4"/>
      <c r="G25" s="4"/>
      <c r="H25" s="21"/>
      <c r="I25" s="368"/>
      <c r="J25" s="369"/>
      <c r="K25" s="225"/>
      <c r="L25" s="226"/>
      <c r="M25" s="226"/>
      <c r="N25" s="225"/>
      <c r="O25" s="226"/>
      <c r="P25" s="226"/>
      <c r="Q25" s="226"/>
      <c r="R25" s="226"/>
      <c r="S25" s="226"/>
      <c r="T25" s="226"/>
      <c r="U25" s="226"/>
      <c r="V25" s="226"/>
      <c r="W25" s="229"/>
      <c r="X25" s="226"/>
      <c r="Y25" s="226"/>
      <c r="Z25" s="226"/>
      <c r="AA25" s="226"/>
      <c r="AB25" s="226"/>
      <c r="AC25" s="226"/>
      <c r="AD25" s="226"/>
      <c r="AE25" s="226"/>
      <c r="AF25" s="231"/>
      <c r="AG25" s="226"/>
      <c r="AH25" s="226"/>
      <c r="AI25" s="231"/>
      <c r="AK25" s="235"/>
      <c r="AL25" s="236"/>
      <c r="AM25" s="54"/>
      <c r="AN25" s="232"/>
      <c r="AO25" s="232"/>
      <c r="AP25" s="232"/>
      <c r="AQ25" s="6"/>
      <c r="AR25" s="232"/>
      <c r="AS25" s="232"/>
      <c r="AT25" s="232"/>
      <c r="AU25" s="232"/>
      <c r="AV25" s="237"/>
      <c r="AW25" s="238"/>
      <c r="AX25" s="232"/>
      <c r="AY25" s="232"/>
      <c r="AZ25" s="232"/>
      <c r="BA25" s="232"/>
      <c r="BB25" s="232"/>
      <c r="BC25" s="232"/>
      <c r="BD25" s="232"/>
      <c r="BE25" s="232"/>
      <c r="BF25" s="232"/>
      <c r="BG25" s="232"/>
      <c r="BH25" s="232"/>
      <c r="BI25" s="380"/>
    </row>
    <row r="26" spans="1:62" ht="19.5" customHeight="1" x14ac:dyDescent="0.15">
      <c r="B26" s="21"/>
      <c r="C26" s="21"/>
      <c r="D26" s="4"/>
      <c r="E26" s="4"/>
      <c r="F26" s="4"/>
      <c r="G26" s="4"/>
      <c r="H26" s="21"/>
      <c r="I26" s="368"/>
      <c r="J26" s="369"/>
      <c r="K26" s="225"/>
      <c r="L26" s="226"/>
      <c r="M26" s="226"/>
      <c r="N26" s="225"/>
      <c r="O26" s="226"/>
      <c r="P26" s="226" t="s">
        <v>190</v>
      </c>
      <c r="Q26" s="226"/>
      <c r="R26" s="226"/>
      <c r="S26" s="226"/>
      <c r="T26" s="226"/>
      <c r="U26" s="226"/>
      <c r="V26" s="226"/>
      <c r="W26" s="229"/>
      <c r="X26" s="226"/>
      <c r="Y26" s="226" t="s">
        <v>191</v>
      </c>
      <c r="Z26" s="226"/>
      <c r="AA26" s="226"/>
      <c r="AB26" s="226"/>
      <c r="AC26" s="226"/>
      <c r="AD26" s="226"/>
      <c r="AE26" s="226"/>
      <c r="AF26" s="231"/>
      <c r="AG26" s="226"/>
      <c r="AH26" s="226"/>
      <c r="AI26" s="231"/>
      <c r="AK26" s="239" t="s">
        <v>57</v>
      </c>
      <c r="AL26" s="226"/>
      <c r="AM26" s="240"/>
      <c r="AN26" s="241"/>
      <c r="AO26" s="241"/>
      <c r="AP26" s="241"/>
      <c r="AQ26" s="241"/>
      <c r="AR26" s="242"/>
      <c r="AS26" s="242"/>
      <c r="AT26" s="242"/>
      <c r="AU26" s="241"/>
      <c r="AV26" s="242"/>
      <c r="AW26" s="242" t="s">
        <v>58</v>
      </c>
      <c r="AX26" s="242"/>
      <c r="AY26" s="381" t="s">
        <v>7</v>
      </c>
      <c r="AZ26" s="381"/>
      <c r="BA26" s="381"/>
      <c r="BB26" s="381"/>
      <c r="BC26" s="381"/>
      <c r="BD26" s="381"/>
      <c r="BE26" s="381"/>
      <c r="BF26" s="381"/>
      <c r="BG26" s="381"/>
      <c r="BH26" s="381"/>
      <c r="BI26" s="382"/>
      <c r="BJ26" s="40"/>
    </row>
    <row r="27" spans="1:62" ht="19.5" customHeight="1" thickBot="1" x14ac:dyDescent="0.2">
      <c r="B27" s="21"/>
      <c r="C27" s="21"/>
      <c r="D27" s="4"/>
      <c r="E27" s="4"/>
      <c r="F27" s="4"/>
      <c r="G27" s="4"/>
      <c r="H27" s="21"/>
      <c r="I27" s="368"/>
      <c r="J27" s="369"/>
      <c r="K27" s="225"/>
      <c r="L27" s="226"/>
      <c r="M27" s="226"/>
      <c r="N27" s="225"/>
      <c r="O27" s="226"/>
      <c r="P27" s="226" t="s">
        <v>192</v>
      </c>
      <c r="Q27" s="226"/>
      <c r="R27" s="226" t="s">
        <v>193</v>
      </c>
      <c r="S27" s="226"/>
      <c r="T27" s="226" t="s">
        <v>194</v>
      </c>
      <c r="U27" s="6"/>
      <c r="V27" s="6"/>
      <c r="W27" s="229"/>
      <c r="X27" s="6"/>
      <c r="Y27" s="226"/>
      <c r="Z27" s="226" t="s">
        <v>192</v>
      </c>
      <c r="AA27" s="226"/>
      <c r="AB27" s="226" t="s">
        <v>193</v>
      </c>
      <c r="AC27" s="226"/>
      <c r="AD27" s="226" t="s">
        <v>194</v>
      </c>
      <c r="AE27" s="226"/>
      <c r="AF27" s="231"/>
      <c r="AG27" s="226"/>
      <c r="AH27" s="226"/>
      <c r="AI27" s="231"/>
      <c r="AK27" s="243"/>
      <c r="AL27" s="244"/>
      <c r="AM27" s="62"/>
      <c r="AN27" s="242"/>
      <c r="AO27" s="242"/>
      <c r="AP27" s="242"/>
      <c r="AQ27" s="242"/>
      <c r="AR27" s="242"/>
      <c r="AS27" s="242"/>
      <c r="AT27" s="242"/>
      <c r="AU27" s="242"/>
      <c r="AV27" s="242"/>
      <c r="AW27" s="242"/>
      <c r="AX27" s="242"/>
      <c r="AY27" s="381"/>
      <c r="AZ27" s="381"/>
      <c r="BA27" s="381"/>
      <c r="BB27" s="381"/>
      <c r="BC27" s="381"/>
      <c r="BD27" s="381"/>
      <c r="BE27" s="381"/>
      <c r="BF27" s="381"/>
      <c r="BG27" s="381"/>
      <c r="BH27" s="381"/>
      <c r="BI27" s="382"/>
      <c r="BJ27" s="40"/>
    </row>
    <row r="28" spans="1:62" ht="19.5" customHeight="1" x14ac:dyDescent="0.15">
      <c r="B28" s="21"/>
      <c r="C28" s="21"/>
      <c r="D28" s="4"/>
      <c r="E28" s="4"/>
      <c r="F28" s="4"/>
      <c r="G28" s="4"/>
      <c r="H28" s="21"/>
      <c r="I28" s="368"/>
      <c r="J28" s="369"/>
      <c r="K28" s="225"/>
      <c r="L28" s="226"/>
      <c r="M28" s="226"/>
      <c r="N28" s="225"/>
      <c r="O28" s="226"/>
      <c r="P28" s="226"/>
      <c r="Q28" s="226"/>
      <c r="R28" s="226"/>
      <c r="S28" s="226"/>
      <c r="T28" s="226"/>
      <c r="U28" s="226"/>
      <c r="V28" s="226"/>
      <c r="W28" s="229"/>
      <c r="X28" s="226"/>
      <c r="Y28" s="226"/>
      <c r="Z28" s="226"/>
      <c r="AA28" s="226"/>
      <c r="AB28" s="226"/>
      <c r="AC28" s="226"/>
      <c r="AD28" s="226"/>
      <c r="AE28" s="226"/>
      <c r="AF28" s="231"/>
      <c r="AG28" s="226"/>
      <c r="AH28" s="226"/>
      <c r="AI28" s="231"/>
      <c r="AK28" s="245"/>
      <c r="AL28" s="242"/>
      <c r="AM28" s="242"/>
      <c r="AN28" s="242"/>
      <c r="AO28" s="242"/>
      <c r="AP28" s="242"/>
      <c r="AQ28" s="242" t="s">
        <v>196</v>
      </c>
      <c r="AR28" s="242"/>
      <c r="AS28" s="242"/>
      <c r="AT28" s="242"/>
      <c r="AU28" s="242"/>
      <c r="AV28" s="242"/>
      <c r="AW28" s="242"/>
      <c r="AX28" s="242"/>
      <c r="AY28" s="242"/>
      <c r="AZ28" s="242"/>
      <c r="BA28" s="242"/>
      <c r="BB28" s="242"/>
      <c r="BC28" s="242"/>
      <c r="BD28" s="242"/>
      <c r="BE28" s="242"/>
      <c r="BF28" s="242"/>
      <c r="BG28" s="242"/>
      <c r="BH28" s="242"/>
      <c r="BI28" s="246"/>
      <c r="BJ28" s="40"/>
    </row>
    <row r="29" spans="1:62" ht="19.5" customHeight="1" x14ac:dyDescent="0.15">
      <c r="B29" s="21"/>
      <c r="C29" s="21"/>
      <c r="D29" s="4"/>
      <c r="E29" s="4"/>
      <c r="F29" s="4"/>
      <c r="G29" s="4"/>
      <c r="H29" s="21"/>
      <c r="K29" s="225"/>
      <c r="L29" s="226"/>
      <c r="M29" s="226"/>
      <c r="N29" s="225"/>
      <c r="O29" s="226"/>
      <c r="P29" s="226"/>
      <c r="Q29" s="226"/>
      <c r="R29" s="226"/>
      <c r="S29" s="226"/>
      <c r="T29" s="226"/>
      <c r="U29" s="226"/>
      <c r="V29" s="226"/>
      <c r="W29" s="229"/>
      <c r="X29" s="226"/>
      <c r="Y29" s="226"/>
      <c r="Z29" s="226"/>
      <c r="AA29" s="226"/>
      <c r="AB29" s="226"/>
      <c r="AC29" s="226"/>
      <c r="AD29" s="226"/>
      <c r="AE29" s="226"/>
      <c r="AF29" s="231"/>
      <c r="AG29" s="226"/>
      <c r="AH29" s="226"/>
      <c r="AI29" s="231"/>
      <c r="AK29" s="245"/>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6"/>
      <c r="BJ29" s="40"/>
    </row>
    <row r="30" spans="1:62" ht="19.5" customHeight="1" x14ac:dyDescent="0.15">
      <c r="B30" s="4"/>
      <c r="C30" s="4"/>
      <c r="D30" s="4"/>
      <c r="E30" s="4"/>
      <c r="F30" s="4"/>
      <c r="G30" s="4"/>
      <c r="H30" s="21"/>
      <c r="I30" s="39"/>
      <c r="J30" s="35"/>
      <c r="K30" s="225"/>
      <c r="L30" s="226"/>
      <c r="M30" s="226"/>
      <c r="N30" s="220"/>
      <c r="O30" s="232"/>
      <c r="P30" s="232"/>
      <c r="Q30" s="232"/>
      <c r="R30" s="232"/>
      <c r="S30" s="232"/>
      <c r="T30" s="232"/>
      <c r="U30" s="232"/>
      <c r="V30" s="232"/>
      <c r="W30" s="12"/>
      <c r="X30" s="232"/>
      <c r="Y30" s="232"/>
      <c r="Z30" s="232"/>
      <c r="AA30" s="232"/>
      <c r="AB30" s="232"/>
      <c r="AC30" s="232"/>
      <c r="AD30" s="232"/>
      <c r="AE30" s="232"/>
      <c r="AF30" s="233"/>
      <c r="AG30" s="226"/>
      <c r="AH30" s="226"/>
      <c r="AI30" s="231"/>
      <c r="AK30" s="245"/>
      <c r="AL30" s="242"/>
      <c r="AM30" s="242"/>
      <c r="AN30" s="242"/>
      <c r="AO30" s="370" t="s">
        <v>234</v>
      </c>
      <c r="AP30" s="370"/>
      <c r="AQ30" s="370"/>
      <c r="AR30" s="370"/>
      <c r="AS30" s="370"/>
      <c r="AT30" s="370"/>
      <c r="AU30" s="370"/>
      <c r="AV30" s="370"/>
      <c r="AW30" s="370"/>
      <c r="AX30" s="370"/>
      <c r="AY30" s="242"/>
      <c r="AZ30" s="242"/>
      <c r="BA30" s="242"/>
      <c r="BB30" s="242"/>
      <c r="BC30" s="242"/>
      <c r="BD30" s="242"/>
      <c r="BE30" s="242"/>
      <c r="BF30" s="242"/>
      <c r="BG30" s="242"/>
      <c r="BH30" s="242"/>
      <c r="BI30" s="246"/>
      <c r="BJ30" s="40"/>
    </row>
    <row r="31" spans="1:62" ht="19.5" customHeight="1" x14ac:dyDescent="0.15">
      <c r="A31" s="22"/>
      <c r="B31" s="22"/>
      <c r="C31" s="22"/>
      <c r="D31" s="251" t="s">
        <v>197</v>
      </c>
      <c r="E31" s="22"/>
      <c r="F31" s="22"/>
      <c r="G31" s="22"/>
      <c r="H31" s="4"/>
      <c r="I31" s="26" t="s">
        <v>142</v>
      </c>
      <c r="J31" s="27"/>
      <c r="K31" s="20"/>
      <c r="L31" s="4"/>
      <c r="M31" s="4"/>
      <c r="N31" s="4"/>
      <c r="O31" s="4"/>
      <c r="P31" s="4"/>
      <c r="Q31" s="4"/>
      <c r="R31" s="4"/>
      <c r="S31" s="4"/>
      <c r="T31" s="4"/>
      <c r="U31" s="4"/>
      <c r="V31" s="4"/>
      <c r="W31" s="4"/>
      <c r="X31" s="4"/>
      <c r="Y31" s="4"/>
      <c r="Z31" s="4"/>
      <c r="AA31" s="4"/>
      <c r="AB31" s="4"/>
      <c r="AC31" s="4"/>
      <c r="AD31" s="4"/>
      <c r="AE31" s="4"/>
      <c r="AF31" s="4"/>
      <c r="AG31" s="4"/>
      <c r="AH31" s="4"/>
      <c r="AI31" s="21"/>
      <c r="AK31" s="245"/>
      <c r="AL31" s="242"/>
      <c r="AM31" s="242"/>
      <c r="AN31" s="242"/>
      <c r="AO31" s="370"/>
      <c r="AP31" s="370"/>
      <c r="AQ31" s="370"/>
      <c r="AR31" s="370"/>
      <c r="AS31" s="370"/>
      <c r="AT31" s="370"/>
      <c r="AU31" s="370"/>
      <c r="AV31" s="370"/>
      <c r="AW31" s="370"/>
      <c r="AX31" s="370"/>
      <c r="AY31" s="242"/>
      <c r="AZ31" s="242"/>
      <c r="BA31" s="242"/>
      <c r="BB31" s="242"/>
      <c r="BC31" s="242"/>
      <c r="BD31" s="242"/>
      <c r="BE31" s="242"/>
      <c r="BF31" s="242"/>
      <c r="BG31" s="242"/>
      <c r="BH31" s="242"/>
      <c r="BI31" s="246"/>
      <c r="BJ31" s="40"/>
    </row>
    <row r="32" spans="1:62" ht="19.5" customHeight="1" x14ac:dyDescent="0.15">
      <c r="D32" s="252" t="s">
        <v>198</v>
      </c>
      <c r="H32" s="4"/>
      <c r="I32" s="4"/>
      <c r="J32" s="21"/>
      <c r="K32" s="39"/>
      <c r="L32" s="34"/>
      <c r="M32" s="34"/>
      <c r="N32" s="34"/>
      <c r="O32" s="34"/>
      <c r="P32" s="34"/>
      <c r="Q32" s="34"/>
      <c r="R32" s="34"/>
      <c r="S32" s="34"/>
      <c r="T32" s="34"/>
      <c r="U32" s="34"/>
      <c r="V32" s="34"/>
      <c r="W32" s="34"/>
      <c r="X32" s="34"/>
      <c r="Y32" s="34"/>
      <c r="Z32" s="34"/>
      <c r="AA32" s="34"/>
      <c r="AB32" s="34"/>
      <c r="AC32" s="34"/>
      <c r="AD32" s="34"/>
      <c r="AE32" s="34"/>
      <c r="AF32" s="34"/>
      <c r="AG32" s="34"/>
      <c r="AH32" s="34"/>
      <c r="AI32" s="35"/>
      <c r="AK32" s="247"/>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9"/>
    </row>
    <row r="33" spans="1:41" ht="19.5" customHeight="1" x14ac:dyDescent="0.15">
      <c r="A33" s="367" t="s">
        <v>59</v>
      </c>
      <c r="B33" s="367"/>
      <c r="C33" s="367"/>
      <c r="D33" s="367"/>
      <c r="AO33" t="s">
        <v>235</v>
      </c>
    </row>
  </sheetData>
  <mergeCells count="12">
    <mergeCell ref="BI21:BI25"/>
    <mergeCell ref="AY26:BI27"/>
    <mergeCell ref="K16:AI17"/>
    <mergeCell ref="AW13:AZ14"/>
    <mergeCell ref="BC15:BF15"/>
    <mergeCell ref="A33:D33"/>
    <mergeCell ref="I24:I28"/>
    <mergeCell ref="J24:J28"/>
    <mergeCell ref="AO30:AX31"/>
    <mergeCell ref="A8:F8"/>
    <mergeCell ref="AP13:AV14"/>
    <mergeCell ref="P11:AA12"/>
  </mergeCells>
  <phoneticPr fontId="1"/>
  <pageMargins left="0.78740157480314965" right="0" top="0" bottom="0" header="0.51181102362204722" footer="0.51181102362204722"/>
  <pageSetup paperSize="9" scale="75" orientation="landscape"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9" workbookViewId="0">
      <selection activeCell="L8" sqref="L8"/>
    </sheetView>
  </sheetViews>
  <sheetFormatPr defaultRowHeight="13.5" x14ac:dyDescent="0.15"/>
  <cols>
    <col min="3" max="3" width="8.5" customWidth="1"/>
  </cols>
  <sheetData>
    <row r="1" spans="1:10" ht="42" x14ac:dyDescent="0.4">
      <c r="A1" s="403" t="s">
        <v>23</v>
      </c>
      <c r="B1" s="403"/>
      <c r="C1" s="403"/>
      <c r="D1" s="403"/>
      <c r="E1" s="403"/>
      <c r="F1" s="403"/>
      <c r="G1" s="403"/>
      <c r="H1" s="403"/>
      <c r="I1" s="403"/>
      <c r="J1" s="403"/>
    </row>
    <row r="2" spans="1:10" ht="42" x14ac:dyDescent="0.4">
      <c r="A2" s="403" t="s">
        <v>24</v>
      </c>
      <c r="B2" s="403"/>
      <c r="C2" s="403"/>
      <c r="D2" s="403"/>
      <c r="E2" s="403"/>
      <c r="F2" s="403"/>
      <c r="G2" s="403"/>
      <c r="H2" s="403"/>
      <c r="I2" s="403"/>
      <c r="J2" s="403"/>
    </row>
    <row r="3" spans="1:10" x14ac:dyDescent="0.15">
      <c r="A3" s="404" t="s">
        <v>25</v>
      </c>
      <c r="B3" s="404"/>
      <c r="C3" s="404"/>
      <c r="D3" s="404"/>
      <c r="E3" s="404"/>
      <c r="F3" s="404"/>
      <c r="G3" s="404"/>
      <c r="H3" s="404"/>
      <c r="I3" s="404"/>
      <c r="J3" s="404"/>
    </row>
    <row r="4" spans="1:10" ht="14.25" thickBot="1" x14ac:dyDescent="0.2">
      <c r="A4" s="405"/>
      <c r="B4" s="405"/>
      <c r="C4" s="405"/>
      <c r="D4" s="405"/>
      <c r="E4" s="405"/>
      <c r="F4" s="405"/>
      <c r="G4" s="405"/>
      <c r="H4" s="405"/>
      <c r="I4" s="405"/>
      <c r="J4" s="405"/>
    </row>
    <row r="5" spans="1:10" ht="66.75" customHeight="1" thickBot="1" x14ac:dyDescent="0.45">
      <c r="A5" s="406" t="s">
        <v>26</v>
      </c>
      <c r="B5" s="401"/>
      <c r="C5" s="402"/>
      <c r="D5" s="401" t="s">
        <v>214</v>
      </c>
      <c r="E5" s="401"/>
      <c r="F5" s="401"/>
      <c r="G5" s="401"/>
      <c r="H5" s="401"/>
      <c r="I5" s="401"/>
      <c r="J5" s="402"/>
    </row>
    <row r="6" spans="1:10" ht="69.75" customHeight="1" thickBot="1" x14ac:dyDescent="0.45">
      <c r="A6" s="407" t="s">
        <v>27</v>
      </c>
      <c r="B6" s="408"/>
      <c r="C6" s="409"/>
      <c r="D6" s="410"/>
      <c r="E6" s="410"/>
      <c r="F6" s="410"/>
      <c r="G6" s="410"/>
      <c r="H6" s="410"/>
      <c r="I6" s="410"/>
      <c r="J6" s="411"/>
    </row>
    <row r="7" spans="1:10" ht="63" customHeight="1" thickBot="1" x14ac:dyDescent="0.35">
      <c r="A7" s="396" t="s">
        <v>28</v>
      </c>
      <c r="B7" s="397"/>
      <c r="C7" s="398"/>
      <c r="D7" s="399"/>
      <c r="E7" s="399"/>
      <c r="F7" s="399"/>
      <c r="G7" s="399"/>
      <c r="H7" s="399"/>
      <c r="I7" s="399"/>
      <c r="J7" s="400"/>
    </row>
    <row r="8" spans="1:10" s="16" customFormat="1" ht="63" customHeight="1" x14ac:dyDescent="0.4">
      <c r="B8" s="16" t="s">
        <v>29</v>
      </c>
    </row>
    <row r="9" spans="1:10" s="16" customFormat="1" ht="63" customHeight="1" x14ac:dyDescent="0.4"/>
    <row r="12" spans="1:10" ht="42" x14ac:dyDescent="0.4">
      <c r="A12" s="403" t="s">
        <v>23</v>
      </c>
      <c r="B12" s="403"/>
      <c r="C12" s="403"/>
      <c r="D12" s="403"/>
      <c r="E12" s="403"/>
      <c r="F12" s="403"/>
      <c r="G12" s="403"/>
      <c r="H12" s="403"/>
      <c r="I12" s="403"/>
      <c r="J12" s="403"/>
    </row>
    <row r="13" spans="1:10" ht="42" x14ac:dyDescent="0.4">
      <c r="A13" s="403" t="s">
        <v>71</v>
      </c>
      <c r="B13" s="403"/>
      <c r="C13" s="403"/>
      <c r="D13" s="403"/>
      <c r="E13" s="403"/>
      <c r="F13" s="403"/>
      <c r="G13" s="403"/>
      <c r="H13" s="403"/>
      <c r="I13" s="403"/>
      <c r="J13" s="403"/>
    </row>
    <row r="14" spans="1:10" x14ac:dyDescent="0.15">
      <c r="A14" s="404" t="s">
        <v>72</v>
      </c>
      <c r="B14" s="404"/>
      <c r="C14" s="404"/>
      <c r="D14" s="404"/>
      <c r="E14" s="404"/>
      <c r="F14" s="404"/>
      <c r="G14" s="404"/>
      <c r="H14" s="404"/>
      <c r="I14" s="404"/>
      <c r="J14" s="404"/>
    </row>
    <row r="15" spans="1:10" ht="14.25" thickBot="1" x14ac:dyDescent="0.2">
      <c r="A15" s="405"/>
      <c r="B15" s="405"/>
      <c r="C15" s="405"/>
      <c r="D15" s="405"/>
      <c r="E15" s="405"/>
      <c r="F15" s="405"/>
      <c r="G15" s="405"/>
      <c r="H15" s="405"/>
      <c r="I15" s="405"/>
      <c r="J15" s="405"/>
    </row>
    <row r="16" spans="1:10" ht="63" customHeight="1" thickBot="1" x14ac:dyDescent="0.45">
      <c r="A16" s="406" t="s">
        <v>26</v>
      </c>
      <c r="B16" s="401"/>
      <c r="C16" s="402"/>
      <c r="D16" s="401" t="str">
        <f>D5</f>
        <v>愛媛県ＳＣ協会短水路</v>
      </c>
      <c r="E16" s="401"/>
      <c r="F16" s="401"/>
      <c r="G16" s="401"/>
      <c r="H16" s="401"/>
      <c r="I16" s="401"/>
      <c r="J16" s="402"/>
    </row>
    <row r="17" spans="1:10" ht="63" customHeight="1" thickBot="1" x14ac:dyDescent="0.45">
      <c r="A17" s="407" t="s">
        <v>27</v>
      </c>
      <c r="B17" s="408"/>
      <c r="C17" s="409"/>
      <c r="D17" s="410"/>
      <c r="E17" s="410"/>
      <c r="F17" s="410"/>
      <c r="G17" s="410"/>
      <c r="H17" s="410"/>
      <c r="I17" s="410"/>
      <c r="J17" s="411"/>
    </row>
    <row r="18" spans="1:10" ht="63" customHeight="1" thickBot="1" x14ac:dyDescent="0.35">
      <c r="A18" s="396" t="s">
        <v>28</v>
      </c>
      <c r="B18" s="397"/>
      <c r="C18" s="398"/>
      <c r="D18" s="399"/>
      <c r="E18" s="399"/>
      <c r="F18" s="399"/>
      <c r="G18" s="399"/>
      <c r="H18" s="399"/>
      <c r="I18" s="399"/>
      <c r="J18" s="400"/>
    </row>
    <row r="19" spans="1:10" ht="63.75" customHeight="1" x14ac:dyDescent="0.4">
      <c r="A19" s="16"/>
      <c r="B19" s="16" t="s">
        <v>29</v>
      </c>
      <c r="C19" s="16"/>
      <c r="D19" s="16"/>
      <c r="E19" s="16"/>
      <c r="F19" s="16"/>
      <c r="G19" s="16"/>
      <c r="H19" s="16"/>
      <c r="I19" s="16"/>
      <c r="J19" s="16"/>
    </row>
  </sheetData>
  <mergeCells count="18">
    <mergeCell ref="A14:J15"/>
    <mergeCell ref="A16:C16"/>
    <mergeCell ref="A7:C7"/>
    <mergeCell ref="D7:J7"/>
    <mergeCell ref="A6:C6"/>
    <mergeCell ref="D6:J6"/>
    <mergeCell ref="A12:J12"/>
    <mergeCell ref="A13:J13"/>
    <mergeCell ref="A18:C18"/>
    <mergeCell ref="D18:J18"/>
    <mergeCell ref="D16:J16"/>
    <mergeCell ref="A1:J1"/>
    <mergeCell ref="A2:J2"/>
    <mergeCell ref="A3:J4"/>
    <mergeCell ref="A5:C5"/>
    <mergeCell ref="D5:J5"/>
    <mergeCell ref="A17:C17"/>
    <mergeCell ref="D17:J17"/>
  </mergeCells>
  <phoneticPr fontId="1"/>
  <pageMargins left="0.39370078740157483" right="0.39370078740157483" top="0.39370078740157483" bottom="0.39370078740157483" header="0.51181102362204722" footer="0.51181102362204722"/>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案内</vt:lpstr>
      <vt:lpstr>短水路</vt:lpstr>
      <vt:lpstr>タイムテーブル </vt:lpstr>
      <vt:lpstr>周辺図 </vt:lpstr>
      <vt:lpstr>座席割当計算表</vt:lpstr>
      <vt:lpstr>観覧席割当</vt:lpstr>
      <vt:lpstr>控場所 ・招集場</vt:lpstr>
      <vt:lpstr>駐車許可証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yousuke</dc:creator>
  <cp:lastModifiedBy>shigeo</cp:lastModifiedBy>
  <cp:lastPrinted>2015-09-09T01:25:49Z</cp:lastPrinted>
  <dcterms:created xsi:type="dcterms:W3CDTF">1997-01-08T22:48:59Z</dcterms:created>
  <dcterms:modified xsi:type="dcterms:W3CDTF">2015-09-24T11:43:02Z</dcterms:modified>
</cp:coreProperties>
</file>