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チャレンジ" sheetId="1" r:id="rId1"/>
    <sheet name="チャレンジ２" sheetId="2" r:id="rId2"/>
    <sheet name="送金表 " sheetId="3" r:id="rId3"/>
    <sheet name="撮影許可証申込一覧表" sheetId="4" r:id="rId4"/>
  </sheets>
  <definedNames/>
  <calcPr fullCalcOnLoad="1"/>
</workbook>
</file>

<file path=xl/sharedStrings.xml><?xml version="1.0" encoding="utf-8"?>
<sst xmlns="http://schemas.openxmlformats.org/spreadsheetml/2006/main" count="232" uniqueCount="176">
  <si>
    <t>チ ャ レ ン ジ ミ ー ト 水 泳 競 技 大 会 競 技 会 要 項</t>
  </si>
  <si>
    <t>後　　援</t>
  </si>
  <si>
    <t>愛媛県体育協会　　　愛媛新聞社　(予定）</t>
  </si>
  <si>
    <t>期　　日</t>
  </si>
  <si>
    <t>開場</t>
  </si>
  <si>
    <t>競技開始　</t>
  </si>
  <si>
    <t>松山市市坪西町６２５番地１</t>
  </si>
  <si>
    <t>申込規定</t>
  </si>
  <si>
    <t>・</t>
  </si>
  <si>
    <t>１種目　１，０００円</t>
  </si>
  <si>
    <t>リレー種目　２，０００円</t>
  </si>
  <si>
    <t>賛助広告費　　　３，０００円　（名刺広告掲載料）</t>
  </si>
  <si>
    <t>大会参加データを作成のうえ、日本水泳連盟競技会ＷＥＢに送信してください。</t>
  </si>
  <si>
    <t>エントリータイム一覧表と送金内訳表は上記に郵送又はメールで申込んでください。</t>
  </si>
  <si>
    <t>競技方法</t>
  </si>
  <si>
    <t>表　　　彰</t>
  </si>
  <si>
    <t>主　　催　　　</t>
  </si>
  <si>
    <t>主　　管</t>
  </si>
  <si>
    <t>会　　場</t>
  </si>
  <si>
    <t>アクアパレットまつやま</t>
  </si>
  <si>
    <t>①　参加資格　</t>
  </si>
  <si>
    <t>②　参加制限</t>
  </si>
  <si>
    <t>③　申込金</t>
  </si>
  <si>
    <t>④　申込〆切り</t>
  </si>
  <si>
    <t>⑤　申込先</t>
  </si>
  <si>
    <t>⑥  振込み先</t>
  </si>
  <si>
    <t>⑦  申込方法</t>
  </si>
  <si>
    <t>・</t>
  </si>
  <si>
    <t>・</t>
  </si>
  <si>
    <t>競技種目および競技順序</t>
  </si>
  <si>
    <t>自　由　形</t>
  </si>
  <si>
    <t>５０・１００・２００</t>
  </si>
  <si>
    <t>５０・１００・２００・４００</t>
  </si>
  <si>
    <t>５０・１００・２００・４００</t>
  </si>
  <si>
    <t>背　泳　ぎ</t>
  </si>
  <si>
    <t>５０・１００</t>
  </si>
  <si>
    <t>平　泳　ぎ</t>
  </si>
  <si>
    <t>バタフライ</t>
  </si>
  <si>
    <t>個人メドレー</t>
  </si>
  <si>
    <t>２００・４００</t>
  </si>
  <si>
    <t>4x100(400)</t>
  </si>
  <si>
    <t>無差別</t>
  </si>
  <si>
    <t>　ＪＯ標準記録　日本選手権標準記録へのチャレンジレースを行います。</t>
  </si>
  <si>
    <t>その他</t>
  </si>
  <si>
    <t>　ウォーミングアップの時間は、後日お知らせ致します。</t>
  </si>
  <si>
    <t>　不明瞭な点がありましたら、下記まで連絡して下さい。</t>
  </si>
  <si>
    <t>プログラムが出来ましたら、インターネット上にスタートリストを掲載します。</t>
  </si>
  <si>
    <t>１０歳以下（Ｂ）</t>
  </si>
  <si>
    <t>１１～１２歳（Ｃ）</t>
  </si>
  <si>
    <t>１３～１４歳（Ｄ）</t>
  </si>
  <si>
    <t>５０・1００・２００</t>
  </si>
  <si>
    <t>フリーリレー</t>
  </si>
  <si>
    <t>4x50（200)</t>
  </si>
  <si>
    <t>4x100(400)</t>
  </si>
  <si>
    <t>メドレーリレー</t>
  </si>
  <si>
    <t>送金内訳表</t>
  </si>
  <si>
    <t>大会名</t>
  </si>
  <si>
    <t>クラブ名</t>
  </si>
  <si>
    <t>代表者名</t>
  </si>
  <si>
    <t>印</t>
  </si>
  <si>
    <t>申し込み責任者</t>
  </si>
  <si>
    <t>申し込み人数</t>
  </si>
  <si>
    <t>男子</t>
  </si>
  <si>
    <t>女子</t>
  </si>
  <si>
    <t>合計</t>
  </si>
  <si>
    <t>参加人数</t>
  </si>
  <si>
    <t>名</t>
  </si>
  <si>
    <t>個人種目</t>
  </si>
  <si>
    <t>種目</t>
  </si>
  <si>
    <t>リレー種目</t>
  </si>
  <si>
    <t>申込金内訳</t>
  </si>
  <si>
    <t>円×</t>
  </si>
  <si>
    <t>種目＝</t>
  </si>
  <si>
    <t>円①</t>
  </si>
  <si>
    <t>円②</t>
  </si>
  <si>
    <t>円③</t>
  </si>
  <si>
    <t>プログラム代</t>
  </si>
  <si>
    <t>円④</t>
  </si>
  <si>
    <t>円</t>
  </si>
  <si>
    <t>上記金額</t>
  </si>
  <si>
    <t>円を</t>
  </si>
  <si>
    <t>月</t>
  </si>
  <si>
    <t>日</t>
  </si>
  <si>
    <t>銀行</t>
  </si>
  <si>
    <t>支店から振り込みます。</t>
  </si>
  <si>
    <t>当日役員名</t>
  </si>
  <si>
    <t>愛媛県スイミングクラブ協会</t>
  </si>
  <si>
    <t>予定</t>
  </si>
  <si>
    <t>TEL　０８９－９６５－２９００</t>
  </si>
  <si>
    <t>愛媛県スイミングクラブ協会</t>
  </si>
  <si>
    <t>愛媛県スイミングクラブ協会競技水泳委員会</t>
  </si>
  <si>
    <t>ＷＥＢーＳＷＭＳＹＳでのエントリーとなります。</t>
  </si>
  <si>
    <t>レースを行ないます。</t>
  </si>
  <si>
    <t>①参加者全員に記録証を贈ります。</t>
  </si>
  <si>
    <t>②６級以上に　Ａ級認定証　１１級以上に　ＡＡ級認定証を授与します。</t>
  </si>
  <si>
    <t>④短水路世界記録対比　９５％以上の泳力タイム到達者に最優秀選手賞を贈ります。</t>
  </si>
  <si>
    <t>無差別　男子　１５００　女子　８００　ただし、14歳資格級　５級以上</t>
  </si>
  <si>
    <t>参加資格は　５０Ｍにつき　０．３秒とします。種目費は１種目 １，０００円とします。</t>
  </si>
  <si>
    <t>２００ｍメドレーリレー</t>
  </si>
  <si>
    <t>ＤＥ</t>
  </si>
  <si>
    <t>４００ｍメドレーリレー</t>
  </si>
  <si>
    <t>ＢＣＤＥ</t>
  </si>
  <si>
    <t>　５０ｍ自由形</t>
  </si>
  <si>
    <t>選手登録完了者</t>
  </si>
  <si>
    <t>１人３種目</t>
  </si>
  <si>
    <t>③全国ＪＯ・日本選手権の標準タイム突破者に記念品を贈ります。</t>
  </si>
  <si>
    <t xml:space="preserve">　  　  ＢＣ </t>
  </si>
  <si>
    <t>　８００ｍ自由形</t>
  </si>
  <si>
    <t>１５００ｍ自由形</t>
  </si>
  <si>
    <t>ＢＣＤＥ</t>
  </si>
  <si>
    <t>　２００ｍ個人メドレー</t>
  </si>
  <si>
    <t>　５０ｍ背泳ぎ</t>
  </si>
  <si>
    <t>ＣＤＥ</t>
  </si>
  <si>
    <t xml:space="preserve">  １００ｍ自由形</t>
  </si>
  <si>
    <t>　５０ｍ平泳ぎ</t>
  </si>
  <si>
    <t xml:space="preserve">  １００ｍ背泳ぎ</t>
  </si>
  <si>
    <t>　５０ｍバタフライ</t>
  </si>
  <si>
    <t xml:space="preserve">  １００ｍ平泳ぎ</t>
  </si>
  <si>
    <t>４００ｍ個人メドレー</t>
  </si>
  <si>
    <t>　１００ｍバタフライ</t>
  </si>
  <si>
    <t>ＣＤＥ</t>
  </si>
  <si>
    <t>２００ｍ自由形</t>
  </si>
  <si>
    <t>　４００ｍ自由形</t>
  </si>
  <si>
    <t>２００ｍ背泳ぎ</t>
  </si>
  <si>
    <t xml:space="preserve">　   ＢＣ </t>
  </si>
  <si>
    <t xml:space="preserve">  ２００ｍリレー</t>
  </si>
  <si>
    <t>２００ｍ平泳ぎ</t>
  </si>
  <si>
    <t xml:space="preserve">  ４００ｍリレー</t>
  </si>
  <si>
    <t>２００ｍバタフライ</t>
  </si>
  <si>
    <t>リレーコード：10歳以下　０１　11-12歳　０２　13-14歳　０３　15-18歳　０４</t>
  </si>
  <si>
    <t>リレー参加者が少ない場合は　年齢区分に関わらず競技を行います。</t>
  </si>
  <si>
    <t>ただし、夏季ＪＯにて上位クラスの年齢区分に達するものは上位区分の種目にも</t>
  </si>
  <si>
    <t>参加できます。</t>
  </si>
  <si>
    <t>自400・800（1500）　背平バタ200　個メ400参加可能　</t>
  </si>
  <si>
    <t>（例）春：11・12歳　夏：13・14歳ならば</t>
  </si>
  <si>
    <t>ＷＥＢ締切り</t>
  </si>
  <si>
    <t>書類締切り</t>
  </si>
  <si>
    <t>男女別で行ないます。 グループ別では行なわずにエントリータイムの遅い順から</t>
  </si>
  <si>
    <t>締切日までに申し込んだクラブに限り、1週間程度の訂正期間を設けます。</t>
  </si>
  <si>
    <t>（可能な限り、メールでお願いします。）</t>
  </si>
  <si>
    <t>アドレス　　　　　　　</t>
  </si>
  <si>
    <t>１０歳以下は１０歳　１１－１２歳は１２歳　１３－１４歳は１４歳  １５－１８歳は</t>
  </si>
  <si>
    <t>プログラム代　　　６００円</t>
  </si>
  <si>
    <t>（日）</t>
  </si>
  <si>
    <t>１７－１８歳  19歳以上は19歳以上の日本水泳連盟資格表　1級以上とします。</t>
  </si>
  <si>
    <t>〒７９0-0031</t>
  </si>
  <si>
    <t>松山市雄郡2丁目9-33　　石原スポーツクラブ内</t>
  </si>
  <si>
    <t>ｆｕｋｕｓｈｉｍａ＠ｉ－ｓ－ｃ.ｊｐ</t>
  </si>
  <si>
    <t>愛媛銀行　末広町支店　普通　9074835</t>
  </si>
  <si>
    <t>　　　ＴＥＬ　　089-941-5515</t>
  </si>
  <si>
    <t>　　　FAX　　089-931-5533</t>
  </si>
  <si>
    <t>石原スポーツクラブ　福島孝志</t>
  </si>
  <si>
    <t>有　・　無</t>
  </si>
  <si>
    <t>競技水泳委員長　福島孝志　宛</t>
  </si>
  <si>
    <t>愛媛県スイミングクラブ協会 競技水泳委員長　福島　孝志</t>
  </si>
  <si>
    <t>20１5年度愛媛県スイミングクラブ協会</t>
  </si>
  <si>
    <t>愛媛県SC協会または日本ＳＣ協会加盟クラブの会員で2015年度日本水泳連盟</t>
  </si>
  <si>
    <r>
      <t>２０１6年３月２7日現在の満年齢の区分</t>
    </r>
    <r>
      <rPr>
        <sz val="12"/>
        <color indexed="10"/>
        <rFont val="ＭＳ Ｐゴシック"/>
        <family val="3"/>
      </rPr>
      <t>で申し込んでください。</t>
    </r>
  </si>
  <si>
    <t>１５歳以上（E）</t>
  </si>
  <si>
    <t>メールアドレス（必ず記入）</t>
  </si>
  <si>
    <t>口＝</t>
  </si>
  <si>
    <t>部＝</t>
  </si>
  <si>
    <t>撮影許可証代</t>
  </si>
  <si>
    <t>円⑤</t>
  </si>
  <si>
    <t>合計①～⑤の合計金額</t>
  </si>
  <si>
    <t>　　　　　　　　　　　○を移動させて下さい</t>
  </si>
  <si>
    <t>役員資格</t>
  </si>
  <si>
    <t>マイクロバス駐車台数（停め置きのみ）</t>
  </si>
  <si>
    <t>台</t>
  </si>
  <si>
    <t>　</t>
  </si>
  <si>
    <t>クラブ名</t>
  </si>
  <si>
    <t>選手氏名</t>
  </si>
  <si>
    <t>クラブ広告費</t>
  </si>
  <si>
    <t>（任意）</t>
  </si>
  <si>
    <t>2015年度チャレンジミート水泳競技大会</t>
  </si>
  <si>
    <t>　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</si>
</sst>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"/>
    <numFmt numFmtId="177" formatCode="##&quot;名&quot;"/>
    <numFmt numFmtId="178" formatCode="###&quot;種&quot;&quot;目&quot;"/>
    <numFmt numFmtId="179" formatCode="###&quot;部&quot;&quot;署&quot;"/>
    <numFmt numFmtId="180" formatCode="####&quot;部&quot;"/>
    <numFmt numFmtId="181" formatCode="####&quot;円&quot;"/>
    <numFmt numFmtId="182" formatCode="#,##0_);[Red]\(#,##0\)"/>
    <numFmt numFmtId="183" formatCode="#,###&quot;円&quot;"/>
    <numFmt numFmtId="184" formatCode="mmm\-yyyy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（&quot;aaa&quot;）&quot;"/>
    <numFmt numFmtId="190" formatCode="m&quot;月&quot;"/>
    <numFmt numFmtId="191" formatCode="d&quot;日&quot;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i/>
      <sz val="16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4"/>
      <name val="ＭＳ Ｐ明朝"/>
      <family val="1"/>
    </font>
    <font>
      <sz val="16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sz val="18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sz val="13"/>
      <name val="ＭＳ Ｐ明朝"/>
      <family val="1"/>
    </font>
    <font>
      <u val="single"/>
      <sz val="12"/>
      <color indexed="10"/>
      <name val="ＭＳ Ｐゴシック"/>
      <family val="3"/>
    </font>
    <font>
      <sz val="12"/>
      <color indexed="10"/>
      <name val="ＭＳ Ｐゴシック"/>
      <family val="3"/>
    </font>
    <font>
      <sz val="24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Alignment="1">
      <alignment/>
    </xf>
    <xf numFmtId="189" fontId="22" fillId="0" borderId="0" xfId="0" applyNumberFormat="1" applyFont="1" applyAlignment="1">
      <alignment horizontal="left"/>
    </xf>
    <xf numFmtId="32" fontId="22" fillId="0" borderId="0" xfId="0" applyNumberFormat="1" applyFont="1" applyAlignment="1">
      <alignment/>
    </xf>
    <xf numFmtId="58" fontId="22" fillId="0" borderId="0" xfId="0" applyNumberFormat="1" applyFont="1" applyAlignment="1">
      <alignment horizontal="right"/>
    </xf>
    <xf numFmtId="20" fontId="27" fillId="0" borderId="0" xfId="0" applyNumberFormat="1" applyFont="1" applyAlignment="1">
      <alignment/>
    </xf>
    <xf numFmtId="0" fontId="25" fillId="0" borderId="0" xfId="0" applyFont="1" applyAlignment="1">
      <alignment/>
    </xf>
    <xf numFmtId="0" fontId="28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left" indent="1"/>
    </xf>
    <xf numFmtId="0" fontId="27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27" fillId="0" borderId="10" xfId="0" applyFont="1" applyBorder="1" applyAlignment="1">
      <alignment horizontal="center"/>
    </xf>
    <xf numFmtId="0" fontId="7" fillId="0" borderId="0" xfId="43" applyFont="1" applyAlignment="1" applyProtection="1">
      <alignment/>
      <protection/>
    </xf>
    <xf numFmtId="0" fontId="21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2" fillId="0" borderId="0" xfId="0" applyFont="1" applyAlignment="1">
      <alignment vertical="top"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4" fillId="0" borderId="10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29" fillId="0" borderId="0" xfId="0" applyFont="1" applyAlignment="1">
      <alignment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1" fillId="0" borderId="14" xfId="0" applyFont="1" applyBorder="1" applyAlignment="1">
      <alignment vertical="center"/>
    </xf>
    <xf numFmtId="0" fontId="30" fillId="0" borderId="14" xfId="0" applyFont="1" applyBorder="1" applyAlignment="1">
      <alignment vertical="center"/>
    </xf>
    <xf numFmtId="0" fontId="31" fillId="0" borderId="15" xfId="0" applyFont="1" applyBorder="1" applyAlignment="1">
      <alignment vertical="center"/>
    </xf>
    <xf numFmtId="0" fontId="30" fillId="0" borderId="15" xfId="0" applyFont="1" applyBorder="1" applyAlignment="1">
      <alignment vertical="center"/>
    </xf>
    <xf numFmtId="0" fontId="32" fillId="0" borderId="15" xfId="0" applyFont="1" applyBorder="1" applyAlignment="1">
      <alignment vertical="center"/>
    </xf>
    <xf numFmtId="0" fontId="26" fillId="0" borderId="1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31" fillId="0" borderId="16" xfId="0" applyFont="1" applyBorder="1" applyAlignment="1">
      <alignment vertical="center"/>
    </xf>
    <xf numFmtId="0" fontId="30" fillId="0" borderId="16" xfId="0" applyFont="1" applyBorder="1" applyAlignment="1">
      <alignment vertical="center"/>
    </xf>
    <xf numFmtId="0" fontId="32" fillId="0" borderId="16" xfId="0" applyFont="1" applyBorder="1" applyAlignment="1">
      <alignment vertical="center"/>
    </xf>
    <xf numFmtId="190" fontId="31" fillId="0" borderId="0" xfId="0" applyNumberFormat="1" applyFont="1" applyAlignment="1">
      <alignment horizontal="right" vertical="center"/>
    </xf>
    <xf numFmtId="191" fontId="31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right" vertical="center"/>
    </xf>
    <xf numFmtId="0" fontId="21" fillId="0" borderId="0" xfId="0" applyFont="1" applyAlignment="1">
      <alignment/>
    </xf>
    <xf numFmtId="0" fontId="23" fillId="0" borderId="0" xfId="0" applyFont="1" applyBorder="1" applyAlignment="1">
      <alignment vertical="center"/>
    </xf>
    <xf numFmtId="0" fontId="25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2" fillId="0" borderId="14" xfId="0" applyFont="1" applyBorder="1" applyAlignment="1">
      <alignment vertical="center"/>
    </xf>
    <xf numFmtId="0" fontId="33" fillId="0" borderId="15" xfId="0" applyFont="1" applyBorder="1" applyAlignment="1">
      <alignment vertical="center"/>
    </xf>
    <xf numFmtId="38" fontId="32" fillId="0" borderId="14" xfId="49" applyFont="1" applyBorder="1" applyAlignment="1">
      <alignment vertical="center"/>
    </xf>
    <xf numFmtId="38" fontId="32" fillId="0" borderId="15" xfId="49" applyFont="1" applyBorder="1" applyAlignment="1">
      <alignment vertical="center"/>
    </xf>
    <xf numFmtId="0" fontId="32" fillId="0" borderId="15" xfId="0" applyFont="1" applyBorder="1" applyAlignment="1">
      <alignment vertical="center" shrinkToFit="1"/>
    </xf>
    <xf numFmtId="0" fontId="34" fillId="0" borderId="14" xfId="0" applyFont="1" applyBorder="1" applyAlignment="1">
      <alignment vertical="center"/>
    </xf>
    <xf numFmtId="0" fontId="32" fillId="0" borderId="11" xfId="0" applyFont="1" applyBorder="1" applyAlignment="1">
      <alignment vertical="center"/>
    </xf>
    <xf numFmtId="0" fontId="32" fillId="0" borderId="12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0" fillId="0" borderId="10" xfId="0" applyFont="1" applyBorder="1" applyAlignment="1">
      <alignment vertical="center"/>
    </xf>
    <xf numFmtId="0" fontId="31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vertical="center"/>
    </xf>
    <xf numFmtId="58" fontId="26" fillId="0" borderId="0" xfId="0" applyNumberFormat="1" applyFont="1" applyAlignment="1">
      <alignment horizontal="center"/>
    </xf>
    <xf numFmtId="58" fontId="35" fillId="0" borderId="0" xfId="0" applyNumberFormat="1" applyFont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32" fillId="0" borderId="11" xfId="0" applyFont="1" applyBorder="1" applyAlignment="1">
      <alignment vertical="center"/>
    </xf>
    <xf numFmtId="0" fontId="32" fillId="0" borderId="15" xfId="0" applyFont="1" applyBorder="1" applyAlignment="1">
      <alignment vertical="center"/>
    </xf>
    <xf numFmtId="0" fontId="32" fillId="0" borderId="12" xfId="0" applyFont="1" applyBorder="1" applyAlignment="1">
      <alignment vertical="center"/>
    </xf>
    <xf numFmtId="0" fontId="31" fillId="0" borderId="11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0" xfId="0" applyFont="1" applyBorder="1" applyAlignment="1">
      <alignment vertical="center" shrinkToFit="1"/>
    </xf>
    <xf numFmtId="0" fontId="30" fillId="0" borderId="0" xfId="0" applyFont="1" applyAlignment="1">
      <alignment vertical="center" shrinkToFit="1"/>
    </xf>
    <xf numFmtId="38" fontId="32" fillId="0" borderId="16" xfId="49" applyFont="1" applyBorder="1" applyAlignment="1">
      <alignment horizontal="right" vertical="center"/>
    </xf>
    <xf numFmtId="0" fontId="3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1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33" fillId="0" borderId="16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27</xdr:row>
      <xdr:rowOff>47625</xdr:rowOff>
    </xdr:from>
    <xdr:to>
      <xdr:col>8</xdr:col>
      <xdr:colOff>438150</xdr:colOff>
      <xdr:row>28</xdr:row>
      <xdr:rowOff>9525</xdr:rowOff>
    </xdr:to>
    <xdr:sp>
      <xdr:nvSpPr>
        <xdr:cNvPr id="1" name="円/楕円 5"/>
        <xdr:cNvSpPr>
          <a:spLocks/>
        </xdr:cNvSpPr>
      </xdr:nvSpPr>
      <xdr:spPr>
        <a:xfrm>
          <a:off x="6248400" y="9134475"/>
          <a:ext cx="276225" cy="30480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0</xdr:row>
      <xdr:rowOff>0</xdr:rowOff>
    </xdr:from>
    <xdr:to>
      <xdr:col>8</xdr:col>
      <xdr:colOff>438150</xdr:colOff>
      <xdr:row>0</xdr:row>
      <xdr:rowOff>0</xdr:rowOff>
    </xdr:to>
    <xdr:sp>
      <xdr:nvSpPr>
        <xdr:cNvPr id="1" name="円/楕円 5"/>
        <xdr:cNvSpPr>
          <a:spLocks/>
        </xdr:cNvSpPr>
      </xdr:nvSpPr>
      <xdr:spPr>
        <a:xfrm>
          <a:off x="7419975" y="0"/>
          <a:ext cx="276225" cy="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9">
      <selection activeCell="F25" sqref="F25"/>
    </sheetView>
  </sheetViews>
  <sheetFormatPr defaultColWidth="9.00390625" defaultRowHeight="21" customHeight="1"/>
  <cols>
    <col min="1" max="1" width="3.25390625" style="2" customWidth="1"/>
    <col min="2" max="2" width="13.25390625" style="2" customWidth="1"/>
    <col min="3" max="3" width="2.50390625" style="2" customWidth="1"/>
    <col min="4" max="4" width="9.00390625" style="2" customWidth="1"/>
    <col min="5" max="5" width="8.375" style="2" customWidth="1"/>
    <col min="6" max="6" width="10.125" style="2" bestFit="1" customWidth="1"/>
    <col min="7" max="9" width="9.00390625" style="2" customWidth="1"/>
    <col min="10" max="10" width="26.75390625" style="2" customWidth="1"/>
    <col min="11" max="16384" width="9.00390625" style="2" customWidth="1"/>
  </cols>
  <sheetData>
    <row r="1" spans="2:10" ht="21" customHeight="1">
      <c r="B1" s="49"/>
      <c r="E1" s="49" t="s">
        <v>155</v>
      </c>
      <c r="F1" s="49"/>
      <c r="G1" s="49"/>
      <c r="H1" s="49"/>
      <c r="I1" s="49"/>
      <c r="J1" s="49"/>
    </row>
    <row r="2" spans="2:10" ht="21" customHeight="1">
      <c r="B2" s="50"/>
      <c r="C2" s="50" t="s">
        <v>0</v>
      </c>
      <c r="D2" s="50"/>
      <c r="E2" s="50"/>
      <c r="F2" s="50"/>
      <c r="G2" s="50"/>
      <c r="H2" s="50"/>
      <c r="I2" s="50"/>
      <c r="J2" s="50"/>
    </row>
    <row r="3" spans="1:3" ht="21" customHeight="1">
      <c r="A3" s="1">
        <v>1</v>
      </c>
      <c r="B3" s="5" t="s">
        <v>16</v>
      </c>
      <c r="C3" s="2" t="s">
        <v>89</v>
      </c>
    </row>
    <row r="4" spans="1:3" ht="21" customHeight="1">
      <c r="A4" s="1">
        <v>2</v>
      </c>
      <c r="B4" s="5" t="s">
        <v>17</v>
      </c>
      <c r="C4" s="2" t="s">
        <v>90</v>
      </c>
    </row>
    <row r="5" spans="1:3" ht="21" customHeight="1">
      <c r="A5" s="1">
        <f>A4+1</f>
        <v>3</v>
      </c>
      <c r="B5" s="5" t="s">
        <v>1</v>
      </c>
      <c r="C5" s="2" t="s">
        <v>2</v>
      </c>
    </row>
    <row r="6" spans="1:8" ht="21" customHeight="1">
      <c r="A6" s="1">
        <v>4</v>
      </c>
      <c r="B6" s="5" t="s">
        <v>3</v>
      </c>
      <c r="C6" s="68">
        <v>42407</v>
      </c>
      <c r="D6" s="68"/>
      <c r="E6" s="68"/>
      <c r="F6" s="6" t="s">
        <v>143</v>
      </c>
      <c r="H6" s="7"/>
    </row>
    <row r="7" spans="1:8" ht="21" customHeight="1">
      <c r="A7" s="1"/>
      <c r="B7" s="8" t="s">
        <v>4</v>
      </c>
      <c r="D7" s="9">
        <v>0.3333333333333333</v>
      </c>
      <c r="F7" s="2" t="s">
        <v>5</v>
      </c>
      <c r="G7" s="9">
        <v>0.3958333333333333</v>
      </c>
      <c r="H7" s="2" t="s">
        <v>87</v>
      </c>
    </row>
    <row r="8" spans="1:3" ht="21" customHeight="1">
      <c r="A8" s="1">
        <v>5</v>
      </c>
      <c r="B8" s="5" t="s">
        <v>18</v>
      </c>
      <c r="C8" s="2" t="s">
        <v>19</v>
      </c>
    </row>
    <row r="9" spans="1:7" ht="21" customHeight="1">
      <c r="A9" s="1"/>
      <c r="C9" s="2" t="s">
        <v>6</v>
      </c>
      <c r="G9" s="10" t="s">
        <v>88</v>
      </c>
    </row>
    <row r="10" spans="1:2" ht="21" customHeight="1">
      <c r="A10" s="1">
        <v>6</v>
      </c>
      <c r="B10" s="5" t="s">
        <v>7</v>
      </c>
    </row>
    <row r="11" spans="1:4" ht="21" customHeight="1">
      <c r="A11" s="11"/>
      <c r="B11" s="12" t="s">
        <v>20</v>
      </c>
      <c r="C11" s="2" t="s">
        <v>8</v>
      </c>
      <c r="D11" s="2" t="s">
        <v>156</v>
      </c>
    </row>
    <row r="12" spans="1:4" ht="21" customHeight="1">
      <c r="A12" s="11"/>
      <c r="B12" s="12"/>
      <c r="D12" s="2" t="s">
        <v>103</v>
      </c>
    </row>
    <row r="13" spans="1:4" ht="21" customHeight="1">
      <c r="A13" s="11"/>
      <c r="B13" s="13"/>
      <c r="C13" s="2" t="s">
        <v>8</v>
      </c>
      <c r="D13" s="2" t="s">
        <v>141</v>
      </c>
    </row>
    <row r="14" spans="1:4" ht="21" customHeight="1">
      <c r="A14" s="11"/>
      <c r="B14" s="13"/>
      <c r="D14" s="2" t="s">
        <v>144</v>
      </c>
    </row>
    <row r="15" spans="1:4" ht="21" customHeight="1">
      <c r="A15" s="11"/>
      <c r="B15" s="12" t="s">
        <v>21</v>
      </c>
      <c r="C15" s="2" t="s">
        <v>8</v>
      </c>
      <c r="D15" s="2" t="s">
        <v>104</v>
      </c>
    </row>
    <row r="16" spans="1:10" ht="21" customHeight="1">
      <c r="A16" s="3"/>
      <c r="C16" s="2" t="s">
        <v>8</v>
      </c>
      <c r="D16" s="53" t="s">
        <v>157</v>
      </c>
      <c r="E16" s="54"/>
      <c r="F16" s="54"/>
      <c r="G16" s="54"/>
      <c r="H16" s="54"/>
      <c r="I16" s="54"/>
      <c r="J16" s="54"/>
    </row>
    <row r="17" spans="1:10" ht="21" customHeight="1">
      <c r="A17" s="3"/>
      <c r="D17" s="54" t="s">
        <v>131</v>
      </c>
      <c r="E17" s="54"/>
      <c r="F17" s="54"/>
      <c r="G17" s="54"/>
      <c r="H17" s="54"/>
      <c r="I17" s="54"/>
      <c r="J17" s="54"/>
    </row>
    <row r="18" spans="1:10" ht="21" customHeight="1">
      <c r="A18" s="3"/>
      <c r="D18" s="54" t="s">
        <v>132</v>
      </c>
      <c r="E18" s="54"/>
      <c r="F18" s="54" t="s">
        <v>134</v>
      </c>
      <c r="G18" s="54"/>
      <c r="H18" s="54"/>
      <c r="I18" s="54"/>
      <c r="J18" s="54"/>
    </row>
    <row r="19" spans="1:10" ht="21" customHeight="1">
      <c r="A19" s="3"/>
      <c r="D19" s="54"/>
      <c r="E19" s="54"/>
      <c r="F19" s="54" t="s">
        <v>133</v>
      </c>
      <c r="G19" s="54"/>
      <c r="H19" s="54"/>
      <c r="I19" s="54"/>
      <c r="J19" s="54"/>
    </row>
    <row r="20" spans="1:7" ht="21" customHeight="1">
      <c r="A20" s="14"/>
      <c r="B20" s="12" t="s">
        <v>22</v>
      </c>
      <c r="C20" s="2" t="s">
        <v>8</v>
      </c>
      <c r="D20" s="2" t="s">
        <v>9</v>
      </c>
      <c r="G20" s="2" t="s">
        <v>10</v>
      </c>
    </row>
    <row r="21" spans="2:4" ht="21" customHeight="1">
      <c r="B21" s="12"/>
      <c r="C21" s="2" t="s">
        <v>8</v>
      </c>
      <c r="D21" s="2" t="s">
        <v>11</v>
      </c>
    </row>
    <row r="22" spans="2:4" ht="21" customHeight="1">
      <c r="B22" s="12"/>
      <c r="C22" s="2" t="s">
        <v>8</v>
      </c>
      <c r="D22" s="2" t="s">
        <v>142</v>
      </c>
    </row>
    <row r="23" spans="2:8" ht="21" customHeight="1">
      <c r="B23" s="12" t="s">
        <v>23</v>
      </c>
      <c r="D23" s="2" t="s">
        <v>135</v>
      </c>
      <c r="F23" s="69">
        <v>42380</v>
      </c>
      <c r="G23" s="69"/>
      <c r="H23" s="6">
        <f>WEEKDAY(F23)</f>
        <v>2</v>
      </c>
    </row>
    <row r="24" spans="2:8" ht="21" customHeight="1">
      <c r="B24" s="12"/>
      <c r="D24" s="2" t="s">
        <v>136</v>
      </c>
      <c r="F24" s="69">
        <f>F23</f>
        <v>42380</v>
      </c>
      <c r="G24" s="69"/>
      <c r="H24" s="6">
        <f>WEEKDAY(F24)</f>
        <v>2</v>
      </c>
    </row>
    <row r="25" spans="4:6" ht="21" customHeight="1">
      <c r="D25" s="2" t="s">
        <v>138</v>
      </c>
      <c r="F25" s="10"/>
    </row>
    <row r="26" spans="1:6" s="16" customFormat="1" ht="21" customHeight="1">
      <c r="A26" s="15"/>
      <c r="B26" s="12" t="s">
        <v>24</v>
      </c>
      <c r="C26" s="16" t="s">
        <v>8</v>
      </c>
      <c r="D26" s="16" t="s">
        <v>145</v>
      </c>
      <c r="F26" s="2" t="s">
        <v>146</v>
      </c>
    </row>
    <row r="27" spans="2:7" ht="21" customHeight="1">
      <c r="B27" s="12"/>
      <c r="D27" s="29" t="s">
        <v>86</v>
      </c>
      <c r="G27" s="12" t="s">
        <v>153</v>
      </c>
    </row>
    <row r="28" spans="1:8" s="16" customFormat="1" ht="21" customHeight="1">
      <c r="A28" s="15"/>
      <c r="D28" s="2" t="s">
        <v>140</v>
      </c>
      <c r="E28" s="18" t="s">
        <v>147</v>
      </c>
      <c r="H28" s="5" t="s">
        <v>139</v>
      </c>
    </row>
    <row r="29" spans="2:4" ht="21" customHeight="1">
      <c r="B29" s="12" t="s">
        <v>25</v>
      </c>
      <c r="C29" s="2" t="s">
        <v>8</v>
      </c>
      <c r="D29" s="2" t="s">
        <v>148</v>
      </c>
    </row>
    <row r="30" spans="2:4" ht="21" customHeight="1">
      <c r="B30" s="12"/>
      <c r="D30" s="2" t="s">
        <v>154</v>
      </c>
    </row>
    <row r="31" spans="2:8" ht="21" customHeight="1">
      <c r="B31" s="2" t="s">
        <v>26</v>
      </c>
      <c r="C31" s="16" t="s">
        <v>8</v>
      </c>
      <c r="D31" s="2" t="s">
        <v>91</v>
      </c>
      <c r="E31" s="16"/>
      <c r="F31" s="16"/>
      <c r="G31" s="16"/>
      <c r="H31" s="16"/>
    </row>
    <row r="32" spans="3:8" ht="21" customHeight="1">
      <c r="C32" s="16"/>
      <c r="D32" s="2" t="s">
        <v>12</v>
      </c>
      <c r="E32" s="16"/>
      <c r="F32" s="16"/>
      <c r="G32" s="16"/>
      <c r="H32" s="16"/>
    </row>
    <row r="33" spans="3:8" ht="21" customHeight="1">
      <c r="C33" s="16" t="s">
        <v>27</v>
      </c>
      <c r="D33" s="2" t="s">
        <v>13</v>
      </c>
      <c r="E33" s="16"/>
      <c r="F33" s="16"/>
      <c r="G33" s="16"/>
      <c r="H33" s="16"/>
    </row>
    <row r="34" ht="21" customHeight="1">
      <c r="D34" s="2" t="s">
        <v>129</v>
      </c>
    </row>
    <row r="35" spans="1:6" ht="21" customHeight="1">
      <c r="A35" s="1">
        <v>7</v>
      </c>
      <c r="B35" s="5" t="s">
        <v>14</v>
      </c>
      <c r="C35" s="2" t="s">
        <v>28</v>
      </c>
      <c r="D35" s="2" t="s">
        <v>137</v>
      </c>
      <c r="F35" s="10"/>
    </row>
    <row r="36" ht="21" customHeight="1">
      <c r="D36" s="2" t="s">
        <v>92</v>
      </c>
    </row>
    <row r="37" ht="21" customHeight="1">
      <c r="D37" s="2" t="s">
        <v>130</v>
      </c>
    </row>
  </sheetData>
  <sheetProtection/>
  <mergeCells count="3">
    <mergeCell ref="C6:E6"/>
    <mergeCell ref="F23:G23"/>
    <mergeCell ref="F24:G24"/>
  </mergeCells>
  <printOptions/>
  <pageMargins left="0.35433070866141736" right="0" top="0.3937007874015748" bottom="0.15748031496062992" header="0.196850393700787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I9" sqref="I9"/>
    </sheetView>
  </sheetViews>
  <sheetFormatPr defaultColWidth="9.00390625" defaultRowHeight="13.5"/>
  <cols>
    <col min="1" max="1" width="2.00390625" style="0" customWidth="1"/>
    <col min="2" max="2" width="3.625" style="0" customWidth="1"/>
    <col min="3" max="3" width="14.00390625" style="0" customWidth="1"/>
    <col min="4" max="4" width="16.00390625" style="0" customWidth="1"/>
    <col min="5" max="5" width="17.25390625" style="0" customWidth="1"/>
    <col min="6" max="6" width="4.25390625" style="0" bestFit="1" customWidth="1"/>
    <col min="7" max="7" width="14.125" style="0" customWidth="1"/>
    <col min="8" max="8" width="5.375" style="30" customWidth="1"/>
    <col min="9" max="9" width="24.25390625" style="0" customWidth="1"/>
  </cols>
  <sheetData>
    <row r="1" spans="1:2" s="2" customFormat="1" ht="21" customHeight="1">
      <c r="A1" s="1">
        <v>8</v>
      </c>
      <c r="B1" s="5" t="s">
        <v>15</v>
      </c>
    </row>
    <row r="2" s="2" customFormat="1" ht="21" customHeight="1">
      <c r="C2" s="2" t="s">
        <v>93</v>
      </c>
    </row>
    <row r="3" s="2" customFormat="1" ht="21" customHeight="1">
      <c r="C3" s="2" t="s">
        <v>94</v>
      </c>
    </row>
    <row r="4" s="2" customFormat="1" ht="21" customHeight="1">
      <c r="C4" s="2" t="s">
        <v>105</v>
      </c>
    </row>
    <row r="5" s="2" customFormat="1" ht="21" customHeight="1">
      <c r="C5" s="2" t="s">
        <v>95</v>
      </c>
    </row>
    <row r="7" spans="1:9" ht="18.75">
      <c r="A7" s="1"/>
      <c r="B7" s="19">
        <v>9</v>
      </c>
      <c r="C7" s="20" t="s">
        <v>29</v>
      </c>
      <c r="D7" s="21"/>
      <c r="E7" s="2"/>
      <c r="F7" s="3"/>
      <c r="G7" s="2"/>
      <c r="H7" s="2"/>
      <c r="I7" s="2"/>
    </row>
    <row r="8" spans="1:9" ht="18.75">
      <c r="A8" s="4"/>
      <c r="B8" s="22"/>
      <c r="C8" s="23"/>
      <c r="D8" s="24" t="s">
        <v>47</v>
      </c>
      <c r="E8" s="24" t="s">
        <v>48</v>
      </c>
      <c r="F8" s="70" t="s">
        <v>49</v>
      </c>
      <c r="G8" s="70"/>
      <c r="H8" s="70"/>
      <c r="I8" s="24" t="s">
        <v>158</v>
      </c>
    </row>
    <row r="9" spans="1:9" ht="17.25">
      <c r="A9" s="2"/>
      <c r="B9" s="71" t="s">
        <v>30</v>
      </c>
      <c r="C9" s="72"/>
      <c r="D9" s="25">
        <v>50</v>
      </c>
      <c r="E9" s="26" t="s">
        <v>31</v>
      </c>
      <c r="F9" s="73" t="s">
        <v>32</v>
      </c>
      <c r="G9" s="73"/>
      <c r="H9" s="73"/>
      <c r="I9" s="26" t="s">
        <v>33</v>
      </c>
    </row>
    <row r="10" spans="1:9" ht="17.25">
      <c r="A10" s="2"/>
      <c r="B10" s="71"/>
      <c r="C10" s="72"/>
      <c r="D10" s="77" t="s">
        <v>96</v>
      </c>
      <c r="E10" s="78"/>
      <c r="F10" s="78"/>
      <c r="G10" s="78"/>
      <c r="H10" s="78"/>
      <c r="I10" s="79"/>
    </row>
    <row r="11" spans="1:9" ht="17.25">
      <c r="A11" s="2"/>
      <c r="B11" s="71" t="s">
        <v>34</v>
      </c>
      <c r="C11" s="72"/>
      <c r="D11" s="25">
        <v>50</v>
      </c>
      <c r="E11" s="27" t="s">
        <v>35</v>
      </c>
      <c r="F11" s="74" t="s">
        <v>50</v>
      </c>
      <c r="G11" s="75"/>
      <c r="H11" s="76"/>
      <c r="I11" s="27" t="s">
        <v>50</v>
      </c>
    </row>
    <row r="12" spans="1:9" ht="17.25">
      <c r="A12" s="2"/>
      <c r="B12" s="71" t="s">
        <v>36</v>
      </c>
      <c r="C12" s="72"/>
      <c r="D12" s="25">
        <v>50</v>
      </c>
      <c r="E12" s="27" t="s">
        <v>35</v>
      </c>
      <c r="F12" s="74" t="s">
        <v>50</v>
      </c>
      <c r="G12" s="75"/>
      <c r="H12" s="76"/>
      <c r="I12" s="27" t="s">
        <v>50</v>
      </c>
    </row>
    <row r="13" spans="1:9" ht="17.25">
      <c r="A13" s="2"/>
      <c r="B13" s="71" t="s">
        <v>37</v>
      </c>
      <c r="C13" s="72"/>
      <c r="D13" s="25">
        <v>50</v>
      </c>
      <c r="E13" s="27" t="s">
        <v>35</v>
      </c>
      <c r="F13" s="74" t="s">
        <v>50</v>
      </c>
      <c r="G13" s="75"/>
      <c r="H13" s="76"/>
      <c r="I13" s="27" t="s">
        <v>50</v>
      </c>
    </row>
    <row r="14" spans="1:9" ht="17.25">
      <c r="A14" s="2"/>
      <c r="B14" s="71" t="s">
        <v>38</v>
      </c>
      <c r="C14" s="72"/>
      <c r="D14" s="28">
        <v>200</v>
      </c>
      <c r="E14" s="28">
        <v>200</v>
      </c>
      <c r="F14" s="74" t="s">
        <v>39</v>
      </c>
      <c r="G14" s="75"/>
      <c r="H14" s="76"/>
      <c r="I14" s="27" t="s">
        <v>39</v>
      </c>
    </row>
    <row r="15" spans="1:9" ht="18.75">
      <c r="A15" s="2"/>
      <c r="B15" s="80" t="s">
        <v>51</v>
      </c>
      <c r="C15" s="80"/>
      <c r="D15" s="17" t="s">
        <v>52</v>
      </c>
      <c r="E15" s="17" t="s">
        <v>52</v>
      </c>
      <c r="F15" s="81" t="s">
        <v>53</v>
      </c>
      <c r="G15" s="81"/>
      <c r="H15" s="81"/>
      <c r="I15" s="17" t="s">
        <v>40</v>
      </c>
    </row>
    <row r="16" spans="1:9" ht="18.75">
      <c r="A16" s="2"/>
      <c r="B16" s="80" t="s">
        <v>54</v>
      </c>
      <c r="C16" s="80"/>
      <c r="D16" s="17" t="s">
        <v>52</v>
      </c>
      <c r="E16" s="17" t="s">
        <v>52</v>
      </c>
      <c r="F16" s="81" t="s">
        <v>53</v>
      </c>
      <c r="G16" s="81"/>
      <c r="H16" s="81"/>
      <c r="I16" s="17" t="s">
        <v>40</v>
      </c>
    </row>
    <row r="17" spans="1:9" ht="20.25" customHeight="1">
      <c r="A17" s="2"/>
      <c r="B17" s="2"/>
      <c r="C17" s="2"/>
      <c r="D17" s="2"/>
      <c r="E17" s="2"/>
      <c r="F17" s="3"/>
      <c r="G17" s="2"/>
      <c r="H17" s="2"/>
      <c r="I17" s="2"/>
    </row>
    <row r="18" spans="1:9" ht="17.25">
      <c r="A18" s="2"/>
      <c r="B18" s="10">
        <v>1</v>
      </c>
      <c r="C18" s="2" t="s">
        <v>106</v>
      </c>
      <c r="D18" s="2" t="s">
        <v>98</v>
      </c>
      <c r="E18" s="2"/>
      <c r="F18" s="51">
        <v>12</v>
      </c>
      <c r="G18" s="2" t="s">
        <v>124</v>
      </c>
      <c r="H18" s="2" t="s">
        <v>125</v>
      </c>
      <c r="I18" s="2"/>
    </row>
    <row r="19" spans="1:9" ht="17.25">
      <c r="A19" s="2"/>
      <c r="B19" s="10">
        <v>2</v>
      </c>
      <c r="C19" s="52" t="s">
        <v>99</v>
      </c>
      <c r="D19" s="2" t="s">
        <v>100</v>
      </c>
      <c r="E19" s="2"/>
      <c r="F19" s="51">
        <v>13</v>
      </c>
      <c r="G19" s="52" t="s">
        <v>99</v>
      </c>
      <c r="H19" s="2" t="s">
        <v>127</v>
      </c>
      <c r="I19" s="2"/>
    </row>
    <row r="20" spans="1:9" ht="17.25">
      <c r="A20" s="2"/>
      <c r="B20" s="10">
        <v>3</v>
      </c>
      <c r="C20" s="52" t="s">
        <v>101</v>
      </c>
      <c r="D20" s="2" t="s">
        <v>102</v>
      </c>
      <c r="E20" s="2"/>
      <c r="F20" s="51">
        <v>14</v>
      </c>
      <c r="G20" s="52" t="s">
        <v>41</v>
      </c>
      <c r="H20" s="2" t="s">
        <v>107</v>
      </c>
      <c r="I20" s="2"/>
    </row>
    <row r="21" spans="1:9" ht="17.25">
      <c r="A21" s="2"/>
      <c r="B21" s="10">
        <v>4</v>
      </c>
      <c r="C21" s="52" t="s">
        <v>101</v>
      </c>
      <c r="D21" s="2" t="s">
        <v>111</v>
      </c>
      <c r="E21" s="2"/>
      <c r="F21" s="51">
        <v>15</v>
      </c>
      <c r="G21" s="52" t="s">
        <v>41</v>
      </c>
      <c r="H21" s="2" t="s">
        <v>108</v>
      </c>
      <c r="I21" s="2"/>
    </row>
    <row r="22" spans="1:9" ht="17.25">
      <c r="A22" s="2"/>
      <c r="B22" s="10">
        <v>5</v>
      </c>
      <c r="C22" s="52" t="s">
        <v>101</v>
      </c>
      <c r="D22" s="2" t="s">
        <v>114</v>
      </c>
      <c r="E22" s="2"/>
      <c r="F22" s="51">
        <v>16</v>
      </c>
      <c r="G22" s="52" t="s">
        <v>109</v>
      </c>
      <c r="H22" s="2" t="s">
        <v>110</v>
      </c>
      <c r="I22" s="2"/>
    </row>
    <row r="23" spans="1:9" ht="17.25">
      <c r="A23" s="2"/>
      <c r="B23" s="10">
        <v>6</v>
      </c>
      <c r="C23" s="52" t="s">
        <v>101</v>
      </c>
      <c r="D23" s="2" t="s">
        <v>116</v>
      </c>
      <c r="E23" s="2"/>
      <c r="F23" s="51">
        <v>17</v>
      </c>
      <c r="G23" s="52" t="s">
        <v>112</v>
      </c>
      <c r="H23" s="2" t="s">
        <v>113</v>
      </c>
      <c r="I23" s="2"/>
    </row>
    <row r="24" spans="1:9" ht="17.25">
      <c r="A24" s="2"/>
      <c r="B24" s="10">
        <v>7</v>
      </c>
      <c r="C24" s="52" t="s">
        <v>99</v>
      </c>
      <c r="D24" s="2" t="s">
        <v>118</v>
      </c>
      <c r="E24" s="2"/>
      <c r="F24" s="51">
        <v>18</v>
      </c>
      <c r="G24" s="52" t="s">
        <v>112</v>
      </c>
      <c r="H24" s="2" t="s">
        <v>115</v>
      </c>
      <c r="I24" s="2"/>
    </row>
    <row r="25" spans="1:9" ht="17.25">
      <c r="A25" s="2"/>
      <c r="B25" s="10">
        <v>8</v>
      </c>
      <c r="C25" s="52" t="s">
        <v>120</v>
      </c>
      <c r="D25" s="2" t="s">
        <v>121</v>
      </c>
      <c r="E25" s="2"/>
      <c r="F25" s="51">
        <v>19</v>
      </c>
      <c r="G25" s="52" t="s">
        <v>112</v>
      </c>
      <c r="H25" s="2" t="s">
        <v>117</v>
      </c>
      <c r="I25" s="2"/>
    </row>
    <row r="26" spans="1:9" ht="17.25">
      <c r="A26" s="2"/>
      <c r="B26" s="10">
        <v>9</v>
      </c>
      <c r="C26" s="52" t="s">
        <v>99</v>
      </c>
      <c r="D26" s="2" t="s">
        <v>123</v>
      </c>
      <c r="E26" s="2"/>
      <c r="F26" s="51">
        <v>20</v>
      </c>
      <c r="G26" s="52" t="s">
        <v>112</v>
      </c>
      <c r="H26" s="2" t="s">
        <v>119</v>
      </c>
      <c r="I26" s="2"/>
    </row>
    <row r="27" spans="1:9" ht="17.25">
      <c r="A27" s="2"/>
      <c r="B27" s="10">
        <v>10</v>
      </c>
      <c r="C27" s="52" t="s">
        <v>99</v>
      </c>
      <c r="D27" s="2" t="s">
        <v>126</v>
      </c>
      <c r="E27" s="2"/>
      <c r="F27" s="51">
        <v>21</v>
      </c>
      <c r="G27" s="52" t="s">
        <v>99</v>
      </c>
      <c r="H27" s="2" t="s">
        <v>122</v>
      </c>
      <c r="I27" s="2"/>
    </row>
    <row r="28" spans="1:9" ht="20.25" customHeight="1">
      <c r="A28" s="2"/>
      <c r="B28" s="10">
        <v>11</v>
      </c>
      <c r="C28" s="52" t="s">
        <v>99</v>
      </c>
      <c r="D28" s="2" t="s">
        <v>128</v>
      </c>
      <c r="E28" s="2"/>
      <c r="F28" s="51"/>
      <c r="G28" s="2"/>
      <c r="H28" s="2"/>
      <c r="I28" s="2"/>
    </row>
    <row r="29" spans="1:9" ht="20.25" customHeight="1">
      <c r="A29" s="2"/>
      <c r="B29" s="10"/>
      <c r="C29" s="52"/>
      <c r="D29" s="2"/>
      <c r="E29" s="2"/>
      <c r="F29" s="51"/>
      <c r="G29" s="2"/>
      <c r="H29" s="2"/>
      <c r="I29" s="2"/>
    </row>
    <row r="30" spans="1:7" ht="14.25">
      <c r="A30" s="2"/>
      <c r="B30" s="5">
        <v>10</v>
      </c>
      <c r="C30" s="31" t="s">
        <v>42</v>
      </c>
      <c r="E30" s="2"/>
      <c r="F30" s="2"/>
      <c r="G30" s="2"/>
    </row>
    <row r="31" spans="1:9" ht="14.25">
      <c r="A31" s="2"/>
      <c r="B31" s="2"/>
      <c r="C31" s="31" t="s">
        <v>97</v>
      </c>
      <c r="E31" s="2"/>
      <c r="F31" s="2"/>
      <c r="G31" s="2"/>
      <c r="H31" s="29"/>
      <c r="I31" s="2"/>
    </row>
    <row r="32" spans="1:9" ht="22.5" customHeight="1">
      <c r="A32" s="2"/>
      <c r="B32" s="2"/>
      <c r="C32" s="2"/>
      <c r="D32" s="2"/>
      <c r="E32" s="2"/>
      <c r="F32" s="2"/>
      <c r="G32" s="2"/>
      <c r="H32" s="29"/>
      <c r="I32" s="2"/>
    </row>
    <row r="33" spans="1:9" ht="17.25">
      <c r="A33" s="2"/>
      <c r="B33" s="32">
        <v>11</v>
      </c>
      <c r="C33" s="5" t="s">
        <v>43</v>
      </c>
      <c r="D33" s="2"/>
      <c r="E33" s="2"/>
      <c r="F33" s="2"/>
      <c r="G33" s="2"/>
      <c r="H33" s="29"/>
      <c r="I33" s="2"/>
    </row>
    <row r="34" spans="1:9" ht="14.25">
      <c r="A34" s="2"/>
      <c r="B34" s="2"/>
      <c r="C34" s="2" t="s">
        <v>44</v>
      </c>
      <c r="D34" s="2"/>
      <c r="E34" s="2"/>
      <c r="F34" s="2"/>
      <c r="G34" s="2"/>
      <c r="H34" s="29"/>
      <c r="I34" s="2"/>
    </row>
    <row r="35" spans="1:9" ht="14.25">
      <c r="A35" s="2"/>
      <c r="B35" s="2"/>
      <c r="C35" s="2" t="s">
        <v>45</v>
      </c>
      <c r="D35" s="2"/>
      <c r="E35" s="2"/>
      <c r="F35" s="2"/>
      <c r="G35" s="2"/>
      <c r="H35" s="29"/>
      <c r="I35" s="2"/>
    </row>
    <row r="36" spans="1:9" ht="14.25">
      <c r="A36" s="2"/>
      <c r="B36" s="2"/>
      <c r="C36" s="2" t="s">
        <v>46</v>
      </c>
      <c r="D36" s="2"/>
      <c r="E36" s="2"/>
      <c r="F36" s="2"/>
      <c r="G36" s="2"/>
      <c r="H36" s="29"/>
      <c r="I36" s="2"/>
    </row>
    <row r="37" spans="1:9" ht="14.25">
      <c r="A37" s="2"/>
      <c r="B37" s="2"/>
      <c r="C37" s="2"/>
      <c r="D37" s="2"/>
      <c r="E37" s="2"/>
      <c r="F37" s="2"/>
      <c r="G37" s="2"/>
      <c r="H37" s="29"/>
      <c r="I37" s="2"/>
    </row>
    <row r="38" spans="1:9" ht="14.25">
      <c r="A38" s="2"/>
      <c r="B38" s="2"/>
      <c r="C38" s="2"/>
      <c r="D38" s="2"/>
      <c r="E38" s="2"/>
      <c r="F38" s="5"/>
      <c r="G38" s="5"/>
      <c r="H38" s="29"/>
      <c r="I38" s="2"/>
    </row>
    <row r="39" spans="1:9" ht="14.25">
      <c r="A39" s="2"/>
      <c r="B39" s="2"/>
      <c r="C39" s="2"/>
      <c r="D39" s="5" t="s">
        <v>151</v>
      </c>
      <c r="E39" s="2"/>
      <c r="F39" s="5"/>
      <c r="G39" s="5"/>
      <c r="H39" s="29"/>
      <c r="I39" s="2"/>
    </row>
    <row r="40" spans="1:9" ht="14.25">
      <c r="A40" s="2"/>
      <c r="B40" s="2"/>
      <c r="C40" s="2"/>
      <c r="D40" s="5" t="s">
        <v>149</v>
      </c>
      <c r="F40" s="2"/>
      <c r="G40" s="2"/>
      <c r="H40" s="29"/>
      <c r="I40" s="2"/>
    </row>
    <row r="41" spans="1:9" ht="14.25">
      <c r="A41" s="2"/>
      <c r="B41" s="2"/>
      <c r="C41" s="2"/>
      <c r="D41" s="5" t="s">
        <v>150</v>
      </c>
      <c r="F41" s="2"/>
      <c r="G41" s="2"/>
      <c r="H41" s="29"/>
      <c r="I41" s="2"/>
    </row>
    <row r="43" spans="2:9" ht="17.25">
      <c r="B43" s="10"/>
      <c r="C43" s="2"/>
      <c r="D43" s="2"/>
      <c r="E43" s="2"/>
      <c r="F43" s="51"/>
      <c r="G43" s="52"/>
      <c r="H43" s="2"/>
      <c r="I43" s="2"/>
    </row>
    <row r="44" spans="2:9" ht="17.25">
      <c r="B44" s="10"/>
      <c r="C44" s="52"/>
      <c r="D44" s="2"/>
      <c r="E44" s="2"/>
      <c r="F44" s="51"/>
      <c r="G44" s="52"/>
      <c r="H44" s="2"/>
      <c r="I44" s="2"/>
    </row>
    <row r="45" spans="2:9" ht="17.25">
      <c r="B45" s="10"/>
      <c r="C45" s="52"/>
      <c r="D45" s="2"/>
      <c r="E45" s="2"/>
      <c r="F45" s="51"/>
      <c r="G45" s="52"/>
      <c r="H45" s="2"/>
      <c r="I45" s="2"/>
    </row>
    <row r="46" spans="2:9" ht="17.25">
      <c r="B46" s="10"/>
      <c r="C46" s="52"/>
      <c r="D46" s="2"/>
      <c r="E46" s="2"/>
      <c r="F46" s="51"/>
      <c r="G46" s="52"/>
      <c r="H46" s="2"/>
      <c r="I46" s="2"/>
    </row>
    <row r="47" spans="2:9" ht="17.25">
      <c r="B47" s="10"/>
      <c r="C47" s="52"/>
      <c r="D47" s="2"/>
      <c r="E47" s="2"/>
      <c r="F47" s="51"/>
      <c r="G47" s="52"/>
      <c r="H47" s="2"/>
      <c r="I47" s="2"/>
    </row>
    <row r="48" spans="2:9" ht="17.25">
      <c r="B48" s="10"/>
      <c r="C48" s="52"/>
      <c r="D48" s="2"/>
      <c r="E48" s="2"/>
      <c r="F48" s="51"/>
      <c r="G48" s="52"/>
      <c r="H48" s="2"/>
      <c r="I48" s="2"/>
    </row>
    <row r="49" spans="2:9" ht="17.25">
      <c r="B49" s="10"/>
      <c r="C49" s="52"/>
      <c r="D49" s="2"/>
      <c r="E49" s="2"/>
      <c r="F49" s="51"/>
      <c r="G49" s="52"/>
      <c r="H49" s="2"/>
      <c r="I49" s="2"/>
    </row>
    <row r="50" spans="2:9" ht="17.25">
      <c r="B50" s="10"/>
      <c r="C50" s="52"/>
      <c r="D50" s="2"/>
      <c r="E50" s="2"/>
      <c r="F50" s="51"/>
      <c r="G50" s="52"/>
      <c r="H50" s="2"/>
      <c r="I50" s="2"/>
    </row>
    <row r="51" spans="2:9" ht="17.25">
      <c r="B51" s="10"/>
      <c r="C51" s="52"/>
      <c r="D51" s="2"/>
      <c r="E51" s="2"/>
      <c r="F51" s="51"/>
      <c r="G51" s="2"/>
      <c r="H51" s="2"/>
      <c r="I51" s="2"/>
    </row>
    <row r="52" spans="2:9" ht="17.25">
      <c r="B52" s="10"/>
      <c r="C52" s="52"/>
      <c r="D52" s="2"/>
      <c r="E52" s="2"/>
      <c r="F52" s="51"/>
      <c r="G52" s="52"/>
      <c r="H52" s="2"/>
      <c r="I52" s="2"/>
    </row>
    <row r="53" spans="2:9" ht="17.25">
      <c r="B53" s="10"/>
      <c r="C53" s="52"/>
      <c r="D53" s="2"/>
      <c r="E53" s="2"/>
      <c r="F53" s="51"/>
      <c r="G53" s="2"/>
      <c r="H53" s="2"/>
      <c r="I53" s="2"/>
    </row>
  </sheetData>
  <sheetProtection/>
  <mergeCells count="17">
    <mergeCell ref="B12:C12"/>
    <mergeCell ref="B16:C16"/>
    <mergeCell ref="F16:H16"/>
    <mergeCell ref="B14:C14"/>
    <mergeCell ref="F14:H14"/>
    <mergeCell ref="B15:C15"/>
    <mergeCell ref="F15:H15"/>
    <mergeCell ref="F12:H12"/>
    <mergeCell ref="B13:C13"/>
    <mergeCell ref="F13:H13"/>
    <mergeCell ref="F8:H8"/>
    <mergeCell ref="B9:C9"/>
    <mergeCell ref="F9:H9"/>
    <mergeCell ref="B11:C11"/>
    <mergeCell ref="F11:H11"/>
    <mergeCell ref="B10:C10"/>
    <mergeCell ref="D10:I10"/>
  </mergeCells>
  <printOptions/>
  <pageMargins left="0.1968503937007874" right="0" top="0.5905511811023623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showZeros="0" workbookViewId="0" topLeftCell="A25">
      <selection activeCell="I25" sqref="I25"/>
    </sheetView>
  </sheetViews>
  <sheetFormatPr defaultColWidth="9.00390625" defaultRowHeight="13.5"/>
  <cols>
    <col min="1" max="1" width="8.375" style="33" customWidth="1"/>
    <col min="2" max="2" width="13.50390625" style="33" customWidth="1"/>
    <col min="3" max="3" width="8.375" style="33" customWidth="1"/>
    <col min="4" max="4" width="10.75390625" style="33" customWidth="1"/>
    <col min="5" max="6" width="8.375" style="33" customWidth="1"/>
    <col min="7" max="7" width="11.375" style="33" customWidth="1"/>
    <col min="8" max="8" width="10.75390625" style="33" customWidth="1"/>
    <col min="9" max="9" width="9.625" style="33" customWidth="1"/>
    <col min="10" max="10" width="8.375" style="33" customWidth="1"/>
    <col min="11" max="12" width="7.125" style="33" customWidth="1"/>
    <col min="13" max="16384" width="9.00390625" style="33" customWidth="1"/>
  </cols>
  <sheetData>
    <row r="1" spans="4:7" ht="27" customHeight="1">
      <c r="D1" s="85" t="s">
        <v>55</v>
      </c>
      <c r="E1" s="86"/>
      <c r="F1" s="86"/>
      <c r="G1" s="87"/>
    </row>
    <row r="2" spans="1:3" ht="15" customHeight="1">
      <c r="A2" s="34"/>
      <c r="C2" s="35"/>
    </row>
    <row r="3" spans="1:9" ht="34.5" customHeight="1">
      <c r="A3" s="36" t="s">
        <v>56</v>
      </c>
      <c r="B3" s="37"/>
      <c r="C3" s="88" t="s">
        <v>174</v>
      </c>
      <c r="D3" s="89"/>
      <c r="E3" s="89"/>
      <c r="F3" s="89"/>
      <c r="G3" s="89"/>
      <c r="H3" s="89"/>
      <c r="I3" s="89"/>
    </row>
    <row r="4" spans="1:9" ht="34.5" customHeight="1">
      <c r="A4" s="38" t="s">
        <v>57</v>
      </c>
      <c r="B4" s="39"/>
      <c r="C4" s="39"/>
      <c r="D4" s="38"/>
      <c r="E4" s="39"/>
      <c r="F4" s="39"/>
      <c r="G4" s="39"/>
      <c r="H4" s="40"/>
      <c r="I4" s="39"/>
    </row>
    <row r="5" spans="1:9" ht="34.5" customHeight="1">
      <c r="A5" s="38" t="s">
        <v>58</v>
      </c>
      <c r="B5" s="39"/>
      <c r="C5" s="39"/>
      <c r="D5" s="38"/>
      <c r="E5" s="39"/>
      <c r="F5" s="39"/>
      <c r="G5" s="39"/>
      <c r="H5" s="39"/>
      <c r="I5" s="41"/>
    </row>
    <row r="6" spans="1:9" ht="34.5" customHeight="1">
      <c r="A6" s="38" t="s">
        <v>60</v>
      </c>
      <c r="B6" s="39"/>
      <c r="C6" s="39"/>
      <c r="D6" s="38"/>
      <c r="E6" s="39"/>
      <c r="F6" s="39"/>
      <c r="G6" s="39"/>
      <c r="H6" s="39"/>
      <c r="I6" s="41" t="s">
        <v>59</v>
      </c>
    </row>
    <row r="7" spans="1:9" ht="34.5" customHeight="1">
      <c r="A7" s="56" t="s">
        <v>159</v>
      </c>
      <c r="B7" s="39"/>
      <c r="C7" s="39"/>
      <c r="D7" s="38"/>
      <c r="E7" s="39"/>
      <c r="F7" s="39"/>
      <c r="G7" s="39"/>
      <c r="H7" s="39"/>
      <c r="I7" s="41"/>
    </row>
    <row r="8" ht="27" customHeight="1"/>
    <row r="9" ht="15" customHeight="1"/>
    <row r="10" spans="1:10" ht="27" customHeight="1">
      <c r="A10" s="34" t="s">
        <v>61</v>
      </c>
      <c r="C10" s="42"/>
      <c r="D10" s="42" t="s">
        <v>62</v>
      </c>
      <c r="E10" s="42"/>
      <c r="F10" s="42" t="s">
        <v>63</v>
      </c>
      <c r="G10" s="42"/>
      <c r="H10" s="42" t="s">
        <v>64</v>
      </c>
      <c r="I10" s="42"/>
      <c r="J10" s="42"/>
    </row>
    <row r="11" spans="1:10" ht="30" customHeight="1">
      <c r="A11" s="36" t="s">
        <v>65</v>
      </c>
      <c r="B11" s="37"/>
      <c r="C11" s="37"/>
      <c r="D11" s="55"/>
      <c r="E11" s="55" t="s">
        <v>66</v>
      </c>
      <c r="F11" s="55"/>
      <c r="G11" s="55" t="s">
        <v>66</v>
      </c>
      <c r="H11" s="55">
        <f>D11+F11</f>
        <v>0</v>
      </c>
      <c r="I11" s="55" t="s">
        <v>66</v>
      </c>
      <c r="J11" s="42"/>
    </row>
    <row r="12" spans="1:10" ht="30" customHeight="1">
      <c r="A12" s="38" t="s">
        <v>67</v>
      </c>
      <c r="B12" s="39"/>
      <c r="C12" s="39"/>
      <c r="D12" s="40"/>
      <c r="E12" s="40" t="s">
        <v>68</v>
      </c>
      <c r="F12" s="40"/>
      <c r="G12" s="40" t="s">
        <v>68</v>
      </c>
      <c r="H12" s="40">
        <f>D12+F12</f>
        <v>0</v>
      </c>
      <c r="I12" s="40" t="s">
        <v>68</v>
      </c>
      <c r="J12" s="42"/>
    </row>
    <row r="13" spans="1:10" ht="30" customHeight="1">
      <c r="A13" s="38" t="s">
        <v>69</v>
      </c>
      <c r="B13" s="39"/>
      <c r="C13" s="39"/>
      <c r="D13" s="40"/>
      <c r="E13" s="40" t="s">
        <v>68</v>
      </c>
      <c r="F13" s="40"/>
      <c r="G13" s="40" t="s">
        <v>68</v>
      </c>
      <c r="H13" s="40">
        <f>D13+F13</f>
        <v>0</v>
      </c>
      <c r="I13" s="40" t="s">
        <v>68</v>
      </c>
      <c r="J13" s="42"/>
    </row>
    <row r="14" ht="15" customHeight="1"/>
    <row r="15" ht="27" customHeight="1">
      <c r="A15" s="34" t="s">
        <v>70</v>
      </c>
    </row>
    <row r="16" ht="15" customHeight="1">
      <c r="A16" s="34"/>
    </row>
    <row r="17" spans="1:9" ht="30" customHeight="1">
      <c r="A17" s="36" t="s">
        <v>67</v>
      </c>
      <c r="B17" s="37"/>
      <c r="C17" s="37"/>
      <c r="D17" s="57">
        <v>1000</v>
      </c>
      <c r="E17" s="55" t="s">
        <v>71</v>
      </c>
      <c r="F17" s="55" t="s">
        <v>175</v>
      </c>
      <c r="G17" s="55" t="s">
        <v>72</v>
      </c>
      <c r="H17" s="57" t="e">
        <f>D17*F17</f>
        <v>#VALUE!</v>
      </c>
      <c r="I17" s="55" t="s">
        <v>73</v>
      </c>
    </row>
    <row r="18" spans="1:9" ht="30" customHeight="1">
      <c r="A18" s="38" t="s">
        <v>69</v>
      </c>
      <c r="B18" s="39"/>
      <c r="C18" s="39"/>
      <c r="D18" s="58">
        <v>2000</v>
      </c>
      <c r="E18" s="40" t="s">
        <v>71</v>
      </c>
      <c r="F18" s="40" t="s">
        <v>175</v>
      </c>
      <c r="G18" s="40" t="s">
        <v>72</v>
      </c>
      <c r="H18" s="58" t="e">
        <f>D18*F18</f>
        <v>#VALUE!</v>
      </c>
      <c r="I18" s="40" t="s">
        <v>74</v>
      </c>
    </row>
    <row r="19" spans="1:9" ht="30" customHeight="1">
      <c r="A19" s="38" t="s">
        <v>172</v>
      </c>
      <c r="B19" s="39"/>
      <c r="C19" s="56" t="s">
        <v>173</v>
      </c>
      <c r="D19" s="58">
        <v>3000</v>
      </c>
      <c r="E19" s="40" t="s">
        <v>71</v>
      </c>
      <c r="F19" s="40" t="s">
        <v>175</v>
      </c>
      <c r="G19" s="59" t="s">
        <v>160</v>
      </c>
      <c r="H19" s="58" t="e">
        <f>F19*3000</f>
        <v>#VALUE!</v>
      </c>
      <c r="I19" s="40" t="s">
        <v>75</v>
      </c>
    </row>
    <row r="20" spans="1:9" ht="30" customHeight="1">
      <c r="A20" s="38" t="s">
        <v>76</v>
      </c>
      <c r="B20" s="39"/>
      <c r="C20" s="39"/>
      <c r="D20" s="40">
        <v>600</v>
      </c>
      <c r="E20" s="40" t="s">
        <v>71</v>
      </c>
      <c r="F20" s="40" t="s">
        <v>175</v>
      </c>
      <c r="G20" s="40" t="s">
        <v>161</v>
      </c>
      <c r="H20" s="58" t="e">
        <f>D20*F20</f>
        <v>#VALUE!</v>
      </c>
      <c r="I20" s="40" t="s">
        <v>77</v>
      </c>
    </row>
    <row r="21" spans="1:9" ht="27" customHeight="1">
      <c r="A21" s="83" t="s">
        <v>162</v>
      </c>
      <c r="B21" s="83"/>
      <c r="C21" s="39"/>
      <c r="D21" s="40">
        <v>100</v>
      </c>
      <c r="E21" s="40" t="s">
        <v>71</v>
      </c>
      <c r="F21" s="40" t="s">
        <v>175</v>
      </c>
      <c r="G21" s="40" t="s">
        <v>161</v>
      </c>
      <c r="H21" s="58" t="e">
        <f>F21*100</f>
        <v>#VALUE!</v>
      </c>
      <c r="I21" s="40" t="s">
        <v>163</v>
      </c>
    </row>
    <row r="22" spans="1:9" ht="27" customHeight="1" thickBot="1">
      <c r="A22" s="43" t="s">
        <v>164</v>
      </c>
      <c r="B22" s="44"/>
      <c r="C22" s="44"/>
      <c r="D22" s="44"/>
      <c r="E22" s="44"/>
      <c r="F22" s="44"/>
      <c r="G22" s="90" t="e">
        <f>H17+H18+H19+H20+H21</f>
        <v>#VALUE!</v>
      </c>
      <c r="H22" s="90"/>
      <c r="I22" s="45" t="s">
        <v>78</v>
      </c>
    </row>
    <row r="23" ht="27" customHeight="1"/>
    <row r="24" spans="1:8" ht="27" customHeight="1" thickBot="1">
      <c r="A24" s="34" t="s">
        <v>79</v>
      </c>
      <c r="C24" s="90" t="e">
        <f>G22</f>
        <v>#VALUE!</v>
      </c>
      <c r="D24" s="90"/>
      <c r="E24" s="34" t="s">
        <v>80</v>
      </c>
      <c r="F24" s="46"/>
      <c r="G24" s="47" t="s">
        <v>81</v>
      </c>
      <c r="H24" s="48" t="s">
        <v>82</v>
      </c>
    </row>
    <row r="25" spans="1:7" ht="15" customHeight="1">
      <c r="A25" s="34"/>
      <c r="E25" s="34"/>
      <c r="F25" s="48"/>
      <c r="G25" s="48"/>
    </row>
    <row r="26" spans="1:7" ht="27" customHeight="1">
      <c r="A26" s="36"/>
      <c r="B26" s="36"/>
      <c r="C26" s="34" t="s">
        <v>83</v>
      </c>
      <c r="D26" s="36"/>
      <c r="E26" s="36"/>
      <c r="F26" s="34" t="s">
        <v>84</v>
      </c>
      <c r="G26" s="34"/>
    </row>
    <row r="27" spans="2:9" ht="15" customHeight="1">
      <c r="B27" s="34"/>
      <c r="C27" s="34"/>
      <c r="D27" s="34"/>
      <c r="E27" s="34"/>
      <c r="F27" s="34"/>
      <c r="G27" s="91" t="s">
        <v>165</v>
      </c>
      <c r="H27" s="92"/>
      <c r="I27" s="92"/>
    </row>
    <row r="28" spans="2:9" ht="27" customHeight="1">
      <c r="B28" s="36" t="s">
        <v>85</v>
      </c>
      <c r="C28" s="36"/>
      <c r="D28" s="93"/>
      <c r="E28" s="94"/>
      <c r="F28" s="94"/>
      <c r="G28" s="94"/>
      <c r="H28" s="60" t="s">
        <v>166</v>
      </c>
      <c r="I28" s="60" t="s">
        <v>152</v>
      </c>
    </row>
    <row r="30" spans="1:9" ht="27" customHeight="1">
      <c r="A30" s="82" t="s">
        <v>167</v>
      </c>
      <c r="B30" s="83"/>
      <c r="C30" s="83"/>
      <c r="D30" s="83"/>
      <c r="E30" s="83"/>
      <c r="F30" s="83"/>
      <c r="G30" s="84"/>
      <c r="H30" s="61"/>
      <c r="I30" s="62" t="s">
        <v>168</v>
      </c>
    </row>
  </sheetData>
  <sheetProtection/>
  <mergeCells count="8">
    <mergeCell ref="A30:G30"/>
    <mergeCell ref="D1:G1"/>
    <mergeCell ref="C3:I3"/>
    <mergeCell ref="A21:B21"/>
    <mergeCell ref="G22:H22"/>
    <mergeCell ref="C24:D24"/>
    <mergeCell ref="G27:I27"/>
    <mergeCell ref="D28:G28"/>
  </mergeCells>
  <printOptions/>
  <pageMargins left="0.7874015748031497" right="0.7874015748031497" top="0.3937007874015748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28"/>
  <sheetViews>
    <sheetView showZeros="0" zoomScalePageLayoutView="0" workbookViewId="0" topLeftCell="A16">
      <selection activeCell="E1" sqref="E1:G1"/>
    </sheetView>
  </sheetViews>
  <sheetFormatPr defaultColWidth="9.00390625" defaultRowHeight="13.5"/>
  <cols>
    <col min="1" max="2" width="3.75390625" style="33" customWidth="1"/>
    <col min="3" max="3" width="23.75390625" style="33" customWidth="1"/>
    <col min="4" max="4" width="3.75390625" style="33" customWidth="1"/>
    <col min="5" max="5" width="23.75390625" style="33" customWidth="1"/>
    <col min="6" max="6" width="3.75390625" style="33" customWidth="1"/>
    <col min="7" max="7" width="23.75390625" style="33" customWidth="1"/>
    <col min="8" max="16384" width="9.00390625" style="33" customWidth="1"/>
  </cols>
  <sheetData>
    <row r="1" spans="2:7" ht="37.5" customHeight="1" thickBot="1">
      <c r="B1" s="33" t="s">
        <v>169</v>
      </c>
      <c r="C1" s="63" t="s">
        <v>170</v>
      </c>
      <c r="E1" s="95"/>
      <c r="F1" s="95"/>
      <c r="G1" s="95"/>
    </row>
    <row r="3" spans="2:7" ht="26.25" customHeight="1">
      <c r="B3" s="64"/>
      <c r="C3" s="65" t="s">
        <v>171</v>
      </c>
      <c r="D3" s="65"/>
      <c r="E3" s="65" t="s">
        <v>171</v>
      </c>
      <c r="F3" s="65"/>
      <c r="G3" s="65" t="s">
        <v>171</v>
      </c>
    </row>
    <row r="4" spans="2:7" ht="30" customHeight="1">
      <c r="B4" s="66">
        <v>1</v>
      </c>
      <c r="C4" s="66"/>
      <c r="D4" s="66">
        <v>26</v>
      </c>
      <c r="E4" s="66"/>
      <c r="F4" s="66">
        <v>51</v>
      </c>
      <c r="G4" s="67"/>
    </row>
    <row r="5" spans="2:7" ht="30" customHeight="1">
      <c r="B5" s="66">
        <v>2</v>
      </c>
      <c r="C5" s="66"/>
      <c r="D5" s="66">
        <v>27</v>
      </c>
      <c r="E5" s="66"/>
      <c r="F5" s="66">
        <v>52</v>
      </c>
      <c r="G5" s="67"/>
    </row>
    <row r="6" spans="2:7" ht="30" customHeight="1">
      <c r="B6" s="66">
        <v>3</v>
      </c>
      <c r="C6" s="66"/>
      <c r="D6" s="66">
        <v>28</v>
      </c>
      <c r="E6" s="66"/>
      <c r="F6" s="66">
        <v>53</v>
      </c>
      <c r="G6" s="67"/>
    </row>
    <row r="7" spans="2:7" ht="30" customHeight="1">
      <c r="B7" s="66">
        <v>4</v>
      </c>
      <c r="C7" s="66"/>
      <c r="D7" s="66">
        <v>29</v>
      </c>
      <c r="E7" s="66"/>
      <c r="F7" s="66">
        <v>54</v>
      </c>
      <c r="G7" s="67"/>
    </row>
    <row r="8" spans="2:7" ht="30" customHeight="1">
      <c r="B8" s="66">
        <v>5</v>
      </c>
      <c r="C8" s="66"/>
      <c r="D8" s="66">
        <v>30</v>
      </c>
      <c r="E8" s="66"/>
      <c r="F8" s="66">
        <v>55</v>
      </c>
      <c r="G8" s="67"/>
    </row>
    <row r="9" spans="2:7" ht="30" customHeight="1">
      <c r="B9" s="66">
        <v>6</v>
      </c>
      <c r="C9" s="66"/>
      <c r="D9" s="66">
        <v>31</v>
      </c>
      <c r="E9" s="66"/>
      <c r="F9" s="66">
        <v>56</v>
      </c>
      <c r="G9" s="67"/>
    </row>
    <row r="10" spans="2:7" ht="30" customHeight="1">
      <c r="B10" s="66">
        <v>7</v>
      </c>
      <c r="C10" s="66"/>
      <c r="D10" s="66">
        <v>32</v>
      </c>
      <c r="E10" s="66"/>
      <c r="F10" s="66">
        <v>57</v>
      </c>
      <c r="G10" s="67"/>
    </row>
    <row r="11" spans="2:7" ht="30" customHeight="1">
      <c r="B11" s="66">
        <v>8</v>
      </c>
      <c r="C11" s="66"/>
      <c r="D11" s="66">
        <v>33</v>
      </c>
      <c r="E11" s="66"/>
      <c r="F11" s="66">
        <v>58</v>
      </c>
      <c r="G11" s="67"/>
    </row>
    <row r="12" spans="2:7" ht="30" customHeight="1">
      <c r="B12" s="66">
        <v>9</v>
      </c>
      <c r="C12" s="66"/>
      <c r="D12" s="66">
        <v>34</v>
      </c>
      <c r="E12" s="66"/>
      <c r="F12" s="66">
        <v>59</v>
      </c>
      <c r="G12" s="67"/>
    </row>
    <row r="13" spans="2:7" ht="30" customHeight="1">
      <c r="B13" s="66">
        <v>10</v>
      </c>
      <c r="C13" s="66"/>
      <c r="D13" s="66">
        <v>35</v>
      </c>
      <c r="E13" s="66"/>
      <c r="F13" s="66">
        <v>60</v>
      </c>
      <c r="G13" s="67"/>
    </row>
    <row r="14" spans="2:7" ht="30" customHeight="1">
      <c r="B14" s="66">
        <v>11</v>
      </c>
      <c r="C14" s="66"/>
      <c r="D14" s="66">
        <v>36</v>
      </c>
      <c r="E14" s="66"/>
      <c r="F14" s="66">
        <v>61</v>
      </c>
      <c r="G14" s="67"/>
    </row>
    <row r="15" spans="2:7" ht="30" customHeight="1">
      <c r="B15" s="66">
        <v>12</v>
      </c>
      <c r="C15" s="66"/>
      <c r="D15" s="66">
        <v>37</v>
      </c>
      <c r="E15" s="66"/>
      <c r="F15" s="66">
        <v>62</v>
      </c>
      <c r="G15" s="67"/>
    </row>
    <row r="16" spans="2:7" ht="30" customHeight="1">
      <c r="B16" s="66">
        <v>13</v>
      </c>
      <c r="C16" s="66"/>
      <c r="D16" s="66">
        <v>38</v>
      </c>
      <c r="E16" s="66"/>
      <c r="F16" s="66">
        <v>63</v>
      </c>
      <c r="G16" s="67"/>
    </row>
    <row r="17" spans="2:7" ht="30" customHeight="1">
      <c r="B17" s="66">
        <v>14</v>
      </c>
      <c r="C17" s="66"/>
      <c r="D17" s="66">
        <v>39</v>
      </c>
      <c r="E17" s="66"/>
      <c r="F17" s="66">
        <v>64</v>
      </c>
      <c r="G17" s="67"/>
    </row>
    <row r="18" spans="2:7" ht="30" customHeight="1">
      <c r="B18" s="66">
        <v>15</v>
      </c>
      <c r="C18" s="66"/>
      <c r="D18" s="66">
        <v>40</v>
      </c>
      <c r="E18" s="66"/>
      <c r="F18" s="66">
        <v>65</v>
      </c>
      <c r="G18" s="67"/>
    </row>
    <row r="19" spans="2:7" ht="30" customHeight="1">
      <c r="B19" s="66">
        <v>16</v>
      </c>
      <c r="C19" s="66"/>
      <c r="D19" s="66">
        <v>41</v>
      </c>
      <c r="E19" s="66"/>
      <c r="F19" s="66">
        <v>66</v>
      </c>
      <c r="G19" s="67"/>
    </row>
    <row r="20" spans="2:7" ht="30" customHeight="1">
      <c r="B20" s="66">
        <v>17</v>
      </c>
      <c r="C20" s="66"/>
      <c r="D20" s="66">
        <v>42</v>
      </c>
      <c r="E20" s="66"/>
      <c r="F20" s="66">
        <v>67</v>
      </c>
      <c r="G20" s="67"/>
    </row>
    <row r="21" spans="2:7" ht="30" customHeight="1">
      <c r="B21" s="66">
        <v>18</v>
      </c>
      <c r="C21" s="66"/>
      <c r="D21" s="66">
        <v>43</v>
      </c>
      <c r="E21" s="66"/>
      <c r="F21" s="66">
        <v>68</v>
      </c>
      <c r="G21" s="67"/>
    </row>
    <row r="22" spans="2:7" ht="30" customHeight="1">
      <c r="B22" s="66">
        <v>19</v>
      </c>
      <c r="C22" s="66"/>
      <c r="D22" s="66">
        <v>44</v>
      </c>
      <c r="E22" s="66"/>
      <c r="F22" s="66">
        <v>69</v>
      </c>
      <c r="G22" s="67"/>
    </row>
    <row r="23" spans="2:7" ht="30" customHeight="1">
      <c r="B23" s="66">
        <v>20</v>
      </c>
      <c r="C23" s="66"/>
      <c r="D23" s="66">
        <v>45</v>
      </c>
      <c r="E23" s="66"/>
      <c r="F23" s="66">
        <v>70</v>
      </c>
      <c r="G23" s="67"/>
    </row>
    <row r="24" spans="2:7" ht="30" customHeight="1">
      <c r="B24" s="66">
        <v>21</v>
      </c>
      <c r="C24" s="66"/>
      <c r="D24" s="66">
        <v>46</v>
      </c>
      <c r="E24" s="66"/>
      <c r="F24" s="66">
        <v>71</v>
      </c>
      <c r="G24" s="67"/>
    </row>
    <row r="25" spans="2:7" ht="30" customHeight="1">
      <c r="B25" s="66">
        <v>22</v>
      </c>
      <c r="C25" s="66"/>
      <c r="D25" s="66">
        <v>47</v>
      </c>
      <c r="E25" s="66"/>
      <c r="F25" s="66">
        <v>72</v>
      </c>
      <c r="G25" s="67"/>
    </row>
    <row r="26" spans="2:7" ht="30" customHeight="1">
      <c r="B26" s="66">
        <v>23</v>
      </c>
      <c r="C26" s="66"/>
      <c r="D26" s="66">
        <v>48</v>
      </c>
      <c r="E26" s="66"/>
      <c r="F26" s="66">
        <v>73</v>
      </c>
      <c r="G26" s="67"/>
    </row>
    <row r="27" spans="2:7" ht="30" customHeight="1">
      <c r="B27" s="66">
        <v>24</v>
      </c>
      <c r="C27" s="66"/>
      <c r="D27" s="66">
        <v>49</v>
      </c>
      <c r="E27" s="66"/>
      <c r="F27" s="66">
        <v>74</v>
      </c>
      <c r="G27" s="67"/>
    </row>
    <row r="28" spans="2:7" ht="30" customHeight="1">
      <c r="B28" s="66">
        <v>25</v>
      </c>
      <c r="C28" s="66"/>
      <c r="D28" s="66">
        <v>50</v>
      </c>
      <c r="E28" s="66"/>
      <c r="F28" s="66">
        <v>75</v>
      </c>
      <c r="G28" s="67"/>
    </row>
  </sheetData>
  <sheetProtection/>
  <mergeCells count="1">
    <mergeCell ref="E1:G1"/>
  </mergeCells>
  <dataValidations count="1">
    <dataValidation type="whole" allowBlank="1" showInputMessage="1" showErrorMessage="1" sqref="F15:G15">
      <formula1>3000</formula1>
      <formula2>3000</formula2>
    </dataValidation>
  </dataValidations>
  <printOptions/>
  <pageMargins left="0.7874015748031497" right="0.7874015748031497" top="0.3937007874015748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_</cp:lastModifiedBy>
  <cp:lastPrinted>2014-12-10T01:28:08Z</cp:lastPrinted>
  <dcterms:created xsi:type="dcterms:W3CDTF">1997-01-08T22:48:59Z</dcterms:created>
  <dcterms:modified xsi:type="dcterms:W3CDTF">2015-12-13T05:08:57Z</dcterms:modified>
  <cp:category/>
  <cp:version/>
  <cp:contentType/>
  <cp:contentStatus/>
</cp:coreProperties>
</file>