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676" activeTab="0"/>
  </bookViews>
  <sheets>
    <sheet name="要項１" sheetId="1" r:id="rId1"/>
    <sheet name="要項２" sheetId="2" r:id="rId2"/>
    <sheet name="送金内訳表 " sheetId="3" r:id="rId3"/>
    <sheet name="撮影許可証申込一覧" sheetId="4" r:id="rId4"/>
  </sheets>
  <definedNames/>
  <calcPr fullCalcOnLoad="1"/>
</workbook>
</file>

<file path=xl/sharedStrings.xml><?xml version="1.0" encoding="utf-8"?>
<sst xmlns="http://schemas.openxmlformats.org/spreadsheetml/2006/main" count="251" uniqueCount="186">
  <si>
    <t>主　　催　　　</t>
  </si>
  <si>
    <t>主　　管</t>
  </si>
  <si>
    <t>後　　援</t>
  </si>
  <si>
    <t>愛媛県体育協会　　　愛媛新聞社　(予定）</t>
  </si>
  <si>
    <t>期　　日</t>
  </si>
  <si>
    <t>会　　場</t>
  </si>
  <si>
    <t>申込規定</t>
  </si>
  <si>
    <t>①　参加資格　</t>
  </si>
  <si>
    <t>・</t>
  </si>
  <si>
    <t>・</t>
  </si>
  <si>
    <t>１２歳の選手に限り、各クラブの主任コーチの許可によって上位クラスの種目に</t>
  </si>
  <si>
    <t>・</t>
  </si>
  <si>
    <t>１０歳で次回の公認大会で１１歳になる選手に限り、各クラブ主任コーチの許可</t>
  </si>
  <si>
    <t>②　参加制限</t>
  </si>
  <si>
    <t>③　申込金</t>
  </si>
  <si>
    <t>１種目１０００円</t>
  </si>
  <si>
    <t>賛助広告費　３，０００円　（名刺広告掲載料）</t>
  </si>
  <si>
    <t>④　申込〆切り</t>
  </si>
  <si>
    <t>⑤　申込先</t>
  </si>
  <si>
    <t>愛媛県スイミングクラブ協会</t>
  </si>
  <si>
    <t>⑥  振込み先</t>
  </si>
  <si>
    <t>⑦  申込方法</t>
  </si>
  <si>
    <t>大会参加データを作成のうえ、日本水泳連盟競技会ＷＥＢに送信してください。</t>
  </si>
  <si>
    <t>・</t>
  </si>
  <si>
    <t>競技方法</t>
  </si>
  <si>
    <t>・</t>
  </si>
  <si>
    <t>表　　　彰</t>
  </si>
  <si>
    <t>競技種目および競技順序</t>
  </si>
  <si>
    <t>１０歳以下</t>
  </si>
  <si>
    <t>１１～１２歳</t>
  </si>
  <si>
    <t>１３～１４歳</t>
  </si>
  <si>
    <t>自　由　形</t>
  </si>
  <si>
    <t>５０</t>
  </si>
  <si>
    <t>５０・１００・２００</t>
  </si>
  <si>
    <t>５０・１００・２００・４００</t>
  </si>
  <si>
    <t>背　泳　ぎ</t>
  </si>
  <si>
    <t>５０</t>
  </si>
  <si>
    <t>５０・１００</t>
  </si>
  <si>
    <t>平　泳　ぎ</t>
  </si>
  <si>
    <t>バタフライ</t>
  </si>
  <si>
    <t>個人メドレー</t>
  </si>
  <si>
    <t>100･200</t>
  </si>
  <si>
    <t>１００・２００・４００</t>
  </si>
  <si>
    <t>１００ｍ平泳ぎ</t>
  </si>
  <si>
    <t>４００ｍ個人メドレー</t>
  </si>
  <si>
    <t>　５０ｍバタフライ</t>
  </si>
  <si>
    <t>４００ｍ自由形</t>
  </si>
  <si>
    <t>無差別</t>
  </si>
  <si>
    <t>８００ｍ／１５００ｍ自由形</t>
  </si>
  <si>
    <t>　５０ｍ自由形</t>
  </si>
  <si>
    <t>２００ｍ個人メドレー</t>
  </si>
  <si>
    <t>１００ｍ背泳ぎ</t>
  </si>
  <si>
    <t>２００ｍ背泳ぎ</t>
  </si>
  <si>
    <t>　５０ｍ平泳ぎ</t>
  </si>
  <si>
    <t>２００ｍ平泳ぎ</t>
  </si>
  <si>
    <t>１００ｍバタフライ</t>
  </si>
  <si>
    <t>２００ｍバタフライ</t>
  </si>
  <si>
    <t>１００ｍ個人メドレー</t>
  </si>
  <si>
    <t>２００ｍ自由形</t>
  </si>
  <si>
    <t>１００ｍ自由形</t>
  </si>
  <si>
    <t>　５０ｍ背泳ぎ</t>
  </si>
  <si>
    <t>その他</t>
  </si>
  <si>
    <t>　ウォーミングアップの時間は、後日お知らせ致します。</t>
  </si>
  <si>
    <t>　不明瞭な点がありましたら、下記まで連絡して下さい。</t>
  </si>
  <si>
    <t>送金内訳表</t>
  </si>
  <si>
    <t>大会名</t>
  </si>
  <si>
    <t>クラブ名</t>
  </si>
  <si>
    <t>代表者名</t>
  </si>
  <si>
    <t>印</t>
  </si>
  <si>
    <t>申し込み責任者</t>
  </si>
  <si>
    <t>申し込み人数</t>
  </si>
  <si>
    <t>男子</t>
  </si>
  <si>
    <t>女子</t>
  </si>
  <si>
    <t>合計</t>
  </si>
  <si>
    <t>参加人数</t>
  </si>
  <si>
    <t>名</t>
  </si>
  <si>
    <t>個人種目</t>
  </si>
  <si>
    <t>種目</t>
  </si>
  <si>
    <t>リレー種目</t>
  </si>
  <si>
    <t>申込金内訳</t>
  </si>
  <si>
    <t>円×</t>
  </si>
  <si>
    <t>種目＝</t>
  </si>
  <si>
    <t>円①</t>
  </si>
  <si>
    <t>円②</t>
  </si>
  <si>
    <t>賛助広告代</t>
  </si>
  <si>
    <t>　 口＝</t>
  </si>
  <si>
    <t>円③</t>
  </si>
  <si>
    <t>プログラム代</t>
  </si>
  <si>
    <t>　 部＝</t>
  </si>
  <si>
    <t>円④</t>
  </si>
  <si>
    <t>円</t>
  </si>
  <si>
    <t>上記金額</t>
  </si>
  <si>
    <t>円を</t>
  </si>
  <si>
    <t>月</t>
  </si>
  <si>
    <t>日</t>
  </si>
  <si>
    <t>銀行</t>
  </si>
  <si>
    <t>支店から振り込みます。</t>
  </si>
  <si>
    <t>当日役員名</t>
  </si>
  <si>
    <t>ただし、１５００ｍ及び８００ｍ自由形は無差別で１４歳　５級とします。</t>
  </si>
  <si>
    <t>参加を認めます。</t>
  </si>
  <si>
    <t>によって上位クラスの種目への参加を認めます。</t>
  </si>
  <si>
    <t>e-mail</t>
  </si>
  <si>
    <t>男女別で行ないます。グループ別では行なわずにエントリータイムの遅い順で</t>
  </si>
  <si>
    <t>レースを行ないます。</t>
  </si>
  <si>
    <t>①参加者全員に記録証を贈ります。</t>
  </si>
  <si>
    <t>③６級以上に　Ａ級認定証　１１級以上に　ＡＡ級認定証を授与します。</t>
  </si>
  <si>
    <t>・</t>
  </si>
  <si>
    <t>大学生の参加を認めます。</t>
  </si>
  <si>
    <t>クラブでの第2登録が原則です。必ず、スイミングクラブの所属で申し込んでください。</t>
  </si>
  <si>
    <t>大学名での参加は認めません。</t>
  </si>
  <si>
    <t>・</t>
  </si>
  <si>
    <t>より上位の認定証を獲得できるように頑張ってください。</t>
  </si>
  <si>
    <t>アクアパレットまつやま</t>
  </si>
  <si>
    <t>松山市市坪西町６２５番地１</t>
  </si>
  <si>
    <t>TEL　０８９－９６５－２９００</t>
  </si>
  <si>
    <t>Ａ級　ＡＡ級の認定証は年齢区分が変わるまで　初めの１枚だけとなります。</t>
  </si>
  <si>
    <t>フリーリレー</t>
  </si>
  <si>
    <t>4x100(400)</t>
  </si>
  <si>
    <t>メドレーリレー</t>
  </si>
  <si>
    <t>4x50（200）</t>
  </si>
  <si>
    <t>4x100(400)</t>
  </si>
  <si>
    <t>ＢＣ</t>
  </si>
  <si>
    <t>２００ｍメドレーリレー</t>
  </si>
  <si>
    <t>４００ｍメドレーリレー</t>
  </si>
  <si>
    <t>２００ｍフリーリレー</t>
  </si>
  <si>
    <t>４００ｍフリーリレー</t>
  </si>
  <si>
    <t>連絡用メールアドレス</t>
  </si>
  <si>
    <t>愛媛県スイミングクラブ協会</t>
  </si>
  <si>
    <t>愛媛県スイミングクラブ協会競技水泳委員会</t>
  </si>
  <si>
    <t>１人３種目以内</t>
  </si>
  <si>
    <t>選手登録完了者</t>
  </si>
  <si>
    <t>ＦＩＮＡ承認マークの付いた水着に限ります。承認マークの無い水着では出場出来</t>
  </si>
  <si>
    <t>ません。</t>
  </si>
  <si>
    <t>プログラム代　　６００円</t>
  </si>
  <si>
    <t>ＷＥＢ締め切り</t>
  </si>
  <si>
    <t>書類締め切り</t>
  </si>
  <si>
    <t>第２要項は　メール送信か愛媛県SC協会ホームページに掲載になります。</t>
  </si>
  <si>
    <t>〒790-0031</t>
  </si>
  <si>
    <t>松山市雄郡2丁目9-33　石原スポーツクラブ内</t>
  </si>
  <si>
    <t>競技水泳委員長　福島　孝志　宛</t>
  </si>
  <si>
    <t>ｆｕｋｕｓｈｉｍａ＠ｉ－ｓ－ｃ.ｊｐ</t>
  </si>
  <si>
    <t>愛媛銀行　末広町支店　普通　9074835</t>
  </si>
  <si>
    <t>石原スポーツクラブ</t>
  </si>
  <si>
    <t>　　　ＴＥＬ　　089-941-5515</t>
  </si>
  <si>
    <t>　　　FAX　　089-931-5533</t>
  </si>
  <si>
    <t xml:space="preserve"> </t>
  </si>
  <si>
    <t>締切日までに申し込んだクラブに限り約1週間の訂正期間を設けます。</t>
  </si>
  <si>
    <t>マイクロバス駐車台数（停め置きのみ）</t>
  </si>
  <si>
    <t>台</t>
  </si>
  <si>
    <t>役員資格</t>
  </si>
  <si>
    <t>有　・　無</t>
  </si>
  <si>
    <t>○をどちらかに移動させて下さい</t>
  </si>
  <si>
    <t>　</t>
  </si>
  <si>
    <t>クラブ名</t>
  </si>
  <si>
    <t>選手氏名</t>
  </si>
  <si>
    <t>上記に郵送又はメールで申込んで下さい。</t>
  </si>
  <si>
    <r>
      <t>エントリータイム一覧表と</t>
    </r>
    <r>
      <rPr>
        <b/>
        <u val="single"/>
        <sz val="12"/>
        <rFont val="ＭＳ Ｐゴシック"/>
        <family val="3"/>
      </rPr>
      <t>送金内訳表・撮影許可証申込一覧</t>
    </r>
    <r>
      <rPr>
        <sz val="12"/>
        <rFont val="ＭＳ Ｐゴシック"/>
        <family val="3"/>
      </rPr>
      <t>を</t>
    </r>
  </si>
  <si>
    <t>（２５ｍ×８レーン　公認）</t>
  </si>
  <si>
    <t>撮影許可証</t>
  </si>
  <si>
    <t>円⑤</t>
  </si>
  <si>
    <t>合計①～⑤の合計金額</t>
  </si>
  <si>
    <t>　</t>
  </si>
  <si>
    <t>　</t>
  </si>
  <si>
    <t>愛媛県スイミングクラブ協会競技水泳委員長　福島　孝志</t>
  </si>
  <si>
    <t>クラブ名を打ち込んで下さい</t>
  </si>
  <si>
    <t>当日引率者名</t>
  </si>
  <si>
    <t>携帯番号</t>
  </si>
  <si>
    <t>②グループ別優秀（資格級）と男女別最優秀（世界記録対比）を表彰します。</t>
  </si>
  <si>
    <t>15～16歳</t>
  </si>
  <si>
    <t>17～18歳</t>
  </si>
  <si>
    <t>無差別　女子800・1500　男子８００・１５００　　１４歳資格級　５級以上</t>
  </si>
  <si>
    <t>男女合同レースで行います</t>
  </si>
  <si>
    <t>　　ＤＥＣＳ</t>
  </si>
  <si>
    <t>ＢＣＤＥＣＳ</t>
  </si>
  <si>
    <t>　ＣＤＥＣＳ</t>
  </si>
  <si>
    <t>ＢＣＤＥＣＳ</t>
  </si>
  <si>
    <t>　ＣＤＥＣＳ</t>
  </si>
  <si>
    <t>　　ＤＥＣＳ</t>
  </si>
  <si>
    <t>　ＣＤＥＣＳ</t>
  </si>
  <si>
    <t>　　ＤＥＣＳ</t>
  </si>
  <si>
    <t>ジ ュ ニ ア 選 抜 水 泳 競 技 大 会 春 季 大 会 競 技 要 項</t>
  </si>
  <si>
    <t>2019年度愛媛県スイミングクラブ協会</t>
  </si>
  <si>
    <t>愛媛県SC協会または日本ＳＣ協会加盟クラブの会員で2019度日本水泳連盟</t>
  </si>
  <si>
    <t>2019年５月19日現在の満年齢の区分で申し込んで下さい。</t>
  </si>
  <si>
    <t>2019年度愛媛県ＳＣ協会ジュニア選抜春季大会</t>
  </si>
  <si>
    <t>各年齢区分、1級以上とします。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</si>
</sst>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aaa&quot;）&quot;"/>
    <numFmt numFmtId="177" formatCode="m&quot;月&quot;"/>
    <numFmt numFmtId="178" formatCode="d&quot;日&quot;"/>
    <numFmt numFmtId="179" formatCode="mmm\-yyyy"/>
    <numFmt numFmtId="180" formatCode="yyyy&quot;年&quot;m&quot;月&quot;d&quot;日&quot;;@"/>
    <numFmt numFmtId="181" formatCode="[$-F800]dddd\,\ mmmm\ dd\,\ yyyy"/>
  </numFmts>
  <fonts count="71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3"/>
      <color indexed="10"/>
      <name val="ＭＳ Ｐ明朝"/>
      <family val="1"/>
    </font>
    <font>
      <b/>
      <sz val="12"/>
      <color indexed="10"/>
      <name val="ＭＳ Ｐゴシック"/>
      <family val="3"/>
    </font>
    <font>
      <sz val="12"/>
      <name val="ＭＳ Ｐ明朝"/>
      <family val="1"/>
    </font>
    <font>
      <sz val="24"/>
      <name val="ＭＳ Ｐ明朝"/>
      <family val="1"/>
    </font>
    <font>
      <b/>
      <u val="single"/>
      <sz val="12"/>
      <name val="ＭＳ Ｐゴシック"/>
      <family val="3"/>
    </font>
    <font>
      <sz val="20"/>
      <color indexed="10"/>
      <name val="ＭＳ Ｐ明朝"/>
      <family val="1"/>
    </font>
    <font>
      <sz val="18"/>
      <color indexed="10"/>
      <name val="ＭＳ Ｐ明朝"/>
      <family val="1"/>
    </font>
    <font>
      <sz val="11"/>
      <color indexed="10"/>
      <name val="ＭＳ Ｐ明朝"/>
      <family val="1"/>
    </font>
    <font>
      <b/>
      <sz val="18"/>
      <color indexed="10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7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76" fontId="3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8" fillId="0" borderId="0" xfId="0" applyFont="1" applyBorder="1" applyAlignment="1">
      <alignment vertical="center"/>
    </xf>
    <xf numFmtId="58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5" fillId="0" borderId="0" xfId="0" applyFont="1" applyAlignment="1">
      <alignment vertical="center"/>
    </xf>
    <xf numFmtId="38" fontId="15" fillId="0" borderId="0" xfId="49" applyFont="1" applyAlignment="1">
      <alignment vertical="center"/>
    </xf>
    <xf numFmtId="0" fontId="15" fillId="0" borderId="0" xfId="0" applyFont="1" applyAlignment="1">
      <alignment vertical="center" shrinkToFit="1"/>
    </xf>
    <xf numFmtId="0" fontId="14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38" fontId="15" fillId="0" borderId="17" xfId="49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38" fontId="15" fillId="0" borderId="0" xfId="0" applyNumberFormat="1" applyFont="1" applyAlignment="1">
      <alignment vertical="center"/>
    </xf>
    <xf numFmtId="177" fontId="14" fillId="0" borderId="0" xfId="0" applyNumberFormat="1" applyFont="1" applyAlignment="1">
      <alignment horizontal="right" vertical="center"/>
    </xf>
    <xf numFmtId="17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58" fontId="11" fillId="0" borderId="0" xfId="0" applyNumberFormat="1" applyFont="1" applyAlignment="1">
      <alignment/>
    </xf>
    <xf numFmtId="0" fontId="20" fillId="0" borderId="0" xfId="43" applyFont="1" applyAlignment="1" applyProtection="1">
      <alignment horizontal="left"/>
      <protection/>
    </xf>
    <xf numFmtId="176" fontId="22" fillId="0" borderId="0" xfId="0" applyNumberFormat="1" applyFont="1" applyAlignment="1">
      <alignment horizontal="left"/>
    </xf>
    <xf numFmtId="0" fontId="11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8" fontId="27" fillId="0" borderId="18" xfId="49" applyFont="1" applyBorder="1" applyAlignment="1">
      <alignment vertical="center"/>
    </xf>
    <xf numFmtId="49" fontId="31" fillId="0" borderId="19" xfId="0" applyNumberFormat="1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 shrinkToFit="1"/>
    </xf>
    <xf numFmtId="0" fontId="34" fillId="0" borderId="12" xfId="0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180" fontId="21" fillId="0" borderId="0" xfId="0" applyNumberFormat="1" applyFont="1" applyAlignment="1">
      <alignment horizontal="right"/>
    </xf>
    <xf numFmtId="181" fontId="2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180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1" fillId="0" borderId="1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/>
    </xf>
    <xf numFmtId="0" fontId="0" fillId="0" borderId="12" xfId="0" applyBorder="1" applyAlignment="1">
      <alignment vertical="center"/>
    </xf>
    <xf numFmtId="49" fontId="32" fillId="0" borderId="10" xfId="0" applyNumberFormat="1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5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6" fillId="0" borderId="20" xfId="0" applyFont="1" applyBorder="1" applyAlignment="1">
      <alignment vertical="center"/>
    </xf>
    <xf numFmtId="0" fontId="37" fillId="0" borderId="26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29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29</xdr:row>
      <xdr:rowOff>57150</xdr:rowOff>
    </xdr:from>
    <xdr:to>
      <xdr:col>8</xdr:col>
      <xdr:colOff>485775</xdr:colOff>
      <xdr:row>29</xdr:row>
      <xdr:rowOff>361950</xdr:rowOff>
    </xdr:to>
    <xdr:sp>
      <xdr:nvSpPr>
        <xdr:cNvPr id="1" name="円/楕円 5"/>
        <xdr:cNvSpPr>
          <a:spLocks/>
        </xdr:cNvSpPr>
      </xdr:nvSpPr>
      <xdr:spPr>
        <a:xfrm>
          <a:off x="5895975" y="9629775"/>
          <a:ext cx="285750" cy="3048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ishi510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16">
      <selection activeCell="H12" sqref="H12"/>
    </sheetView>
  </sheetViews>
  <sheetFormatPr defaultColWidth="9.00390625" defaultRowHeight="23.25" customHeight="1"/>
  <cols>
    <col min="1" max="1" width="3.25390625" style="3" customWidth="1"/>
    <col min="2" max="2" width="14.00390625" style="3" customWidth="1"/>
    <col min="3" max="3" width="3.125" style="3" customWidth="1"/>
    <col min="4" max="4" width="1.625" style="3" customWidth="1"/>
    <col min="5" max="5" width="9.00390625" style="3" customWidth="1"/>
    <col min="6" max="6" width="10.50390625" style="3" customWidth="1"/>
    <col min="7" max="7" width="10.125" style="3" bestFit="1" customWidth="1"/>
    <col min="8" max="10" width="9.00390625" style="3" customWidth="1"/>
    <col min="11" max="11" width="20.50390625" style="3" customWidth="1"/>
    <col min="12" max="12" width="1.12109375" style="3" customWidth="1"/>
    <col min="13" max="16384" width="9.00390625" style="3" customWidth="1"/>
  </cols>
  <sheetData>
    <row r="1" spans="1:12" ht="30" customHeight="1">
      <c r="A1" s="87" t="s">
        <v>181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2"/>
    </row>
    <row r="2" spans="1:12" ht="18.75">
      <c r="A2" s="88" t="s">
        <v>180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2"/>
    </row>
    <row r="3" spans="1:12" ht="18.75">
      <c r="A3" s="4"/>
      <c r="B3" s="5"/>
      <c r="C3" s="6"/>
      <c r="D3" s="5"/>
      <c r="E3" s="5"/>
      <c r="F3" s="5"/>
      <c r="G3" s="5"/>
      <c r="H3" s="5"/>
      <c r="I3" s="5"/>
      <c r="J3" s="5"/>
      <c r="K3" s="5"/>
      <c r="L3" s="2"/>
    </row>
    <row r="4" spans="1:12" ht="20.25" customHeight="1">
      <c r="A4" s="1">
        <v>1</v>
      </c>
      <c r="B4" s="7" t="s">
        <v>0</v>
      </c>
      <c r="C4" s="3" t="s">
        <v>127</v>
      </c>
      <c r="L4" s="8"/>
    </row>
    <row r="5" spans="1:13" ht="20.25" customHeight="1">
      <c r="A5" s="1">
        <f>A4+1</f>
        <v>2</v>
      </c>
      <c r="B5" s="7" t="s">
        <v>1</v>
      </c>
      <c r="C5" s="3" t="s">
        <v>128</v>
      </c>
      <c r="L5" s="2"/>
      <c r="M5"/>
    </row>
    <row r="6" spans="1:23" ht="21.75" customHeight="1">
      <c r="A6" s="1">
        <f>A5+1</f>
        <v>3</v>
      </c>
      <c r="B6" s="7" t="s">
        <v>2</v>
      </c>
      <c r="C6" s="3" t="s">
        <v>3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12" ht="20.25" customHeight="1">
      <c r="A7" s="1">
        <f>A6+1</f>
        <v>4</v>
      </c>
      <c r="B7" s="7" t="s">
        <v>4</v>
      </c>
      <c r="C7" s="89">
        <v>43604</v>
      </c>
      <c r="D7" s="89"/>
      <c r="E7" s="89"/>
      <c r="F7" s="89"/>
      <c r="G7" s="11">
        <f>WEEKDAY(C7)</f>
        <v>1</v>
      </c>
      <c r="L7" s="9"/>
    </row>
    <row r="8" spans="1:12" ht="20.25" customHeight="1">
      <c r="A8" s="1">
        <f>A7+1</f>
        <v>5</v>
      </c>
      <c r="B8" s="7" t="s">
        <v>5</v>
      </c>
      <c r="C8" s="3" t="s">
        <v>112</v>
      </c>
      <c r="G8" s="3" t="s">
        <v>157</v>
      </c>
      <c r="L8" s="9"/>
    </row>
    <row r="9" spans="1:12" ht="20.25" customHeight="1">
      <c r="A9" s="1"/>
      <c r="D9" s="3" t="s">
        <v>113</v>
      </c>
      <c r="H9" s="3" t="s">
        <v>114</v>
      </c>
      <c r="L9" s="9"/>
    </row>
    <row r="10" spans="1:12" ht="20.25" customHeight="1">
      <c r="A10" s="1">
        <v>6</v>
      </c>
      <c r="B10" s="7" t="s">
        <v>6</v>
      </c>
      <c r="L10" s="9"/>
    </row>
    <row r="11" spans="1:12" ht="20.25" customHeight="1">
      <c r="A11" s="13"/>
      <c r="B11" s="14" t="s">
        <v>7</v>
      </c>
      <c r="C11" s="3" t="s">
        <v>8</v>
      </c>
      <c r="D11" s="3" t="s">
        <v>182</v>
      </c>
      <c r="L11" s="9"/>
    </row>
    <row r="12" spans="1:12" ht="20.25" customHeight="1">
      <c r="A12" s="13"/>
      <c r="B12" s="14"/>
      <c r="D12" s="3" t="s">
        <v>130</v>
      </c>
      <c r="L12" s="9"/>
    </row>
    <row r="13" spans="1:12" ht="20.25" customHeight="1">
      <c r="A13" s="13"/>
      <c r="B13" s="15"/>
      <c r="C13" s="3" t="s">
        <v>8</v>
      </c>
      <c r="D13" s="3" t="s">
        <v>185</v>
      </c>
      <c r="L13" s="2"/>
    </row>
    <row r="14" spans="1:12" ht="20.25" customHeight="1">
      <c r="A14" s="13"/>
      <c r="B14" s="15"/>
      <c r="D14" s="3" t="s">
        <v>98</v>
      </c>
      <c r="L14" s="2"/>
    </row>
    <row r="15" spans="1:12" ht="20.25" customHeight="1">
      <c r="A15" s="13"/>
      <c r="B15" s="15"/>
      <c r="C15" s="3" t="s">
        <v>9</v>
      </c>
      <c r="D15" s="3" t="s">
        <v>10</v>
      </c>
      <c r="L15" s="2"/>
    </row>
    <row r="16" spans="1:12" ht="20.25" customHeight="1">
      <c r="A16" s="13"/>
      <c r="B16" s="15"/>
      <c r="D16" s="3" t="s">
        <v>99</v>
      </c>
      <c r="L16" s="2"/>
    </row>
    <row r="17" spans="1:12" ht="20.25" customHeight="1">
      <c r="A17" s="13"/>
      <c r="B17" s="15"/>
      <c r="C17" s="3" t="s">
        <v>11</v>
      </c>
      <c r="D17" s="3" t="s">
        <v>12</v>
      </c>
      <c r="L17" s="2"/>
    </row>
    <row r="18" spans="1:12" ht="20.25" customHeight="1">
      <c r="A18" s="16"/>
      <c r="B18" s="15"/>
      <c r="D18" s="3" t="s">
        <v>100</v>
      </c>
      <c r="L18" s="2"/>
    </row>
    <row r="19" spans="1:12" ht="20.25" customHeight="1">
      <c r="A19" s="17"/>
      <c r="B19" s="14" t="s">
        <v>13</v>
      </c>
      <c r="C19" s="3" t="s">
        <v>8</v>
      </c>
      <c r="D19" s="3" t="s">
        <v>129</v>
      </c>
      <c r="L19" s="2"/>
    </row>
    <row r="20" spans="2:12" ht="20.25" customHeight="1">
      <c r="B20" s="18"/>
      <c r="C20" s="3" t="s">
        <v>8</v>
      </c>
      <c r="D20" s="3" t="s">
        <v>183</v>
      </c>
      <c r="L20" s="19"/>
    </row>
    <row r="21" spans="2:12" ht="20.25" customHeight="1">
      <c r="B21" s="18"/>
      <c r="C21" s="3" t="s">
        <v>8</v>
      </c>
      <c r="D21" s="3" t="s">
        <v>131</v>
      </c>
      <c r="L21" s="19"/>
    </row>
    <row r="22" spans="2:12" ht="20.25" customHeight="1">
      <c r="B22" s="18"/>
      <c r="D22" s="3" t="s">
        <v>132</v>
      </c>
      <c r="L22" s="19"/>
    </row>
    <row r="23" spans="2:12" ht="20.25" customHeight="1">
      <c r="B23" s="14" t="s">
        <v>14</v>
      </c>
      <c r="C23" s="3" t="s">
        <v>8</v>
      </c>
      <c r="D23" s="3" t="s">
        <v>15</v>
      </c>
      <c r="L23" s="19"/>
    </row>
    <row r="24" spans="2:12" ht="20.25" customHeight="1">
      <c r="B24" s="14"/>
      <c r="C24" s="3" t="s">
        <v>8</v>
      </c>
      <c r="D24" s="3" t="s">
        <v>133</v>
      </c>
      <c r="L24" s="19"/>
    </row>
    <row r="25" spans="2:12" ht="20.25" customHeight="1">
      <c r="B25" s="14"/>
      <c r="C25" s="3" t="s">
        <v>8</v>
      </c>
      <c r="D25" s="3" t="s">
        <v>16</v>
      </c>
      <c r="L25" s="19"/>
    </row>
    <row r="26" spans="2:12" ht="20.25" customHeight="1">
      <c r="B26" s="14" t="s">
        <v>17</v>
      </c>
      <c r="C26" s="20" t="s">
        <v>9</v>
      </c>
      <c r="D26" s="3" t="s">
        <v>134</v>
      </c>
      <c r="F26" s="60"/>
      <c r="G26" s="85">
        <v>43577</v>
      </c>
      <c r="H26" s="85"/>
      <c r="I26" s="62">
        <f>WEEKDAY(G26)</f>
        <v>2</v>
      </c>
      <c r="L26" s="19"/>
    </row>
    <row r="27" spans="2:12" ht="20.25" customHeight="1">
      <c r="B27" s="14"/>
      <c r="C27" s="20"/>
      <c r="D27" s="3" t="s">
        <v>135</v>
      </c>
      <c r="F27" s="60"/>
      <c r="G27" s="86">
        <v>43577</v>
      </c>
      <c r="H27" s="86"/>
      <c r="I27" s="62">
        <f>WEEKDAY(G27)</f>
        <v>2</v>
      </c>
      <c r="L27" s="19"/>
    </row>
    <row r="28" spans="1:12" ht="20.25" customHeight="1">
      <c r="A28" s="21"/>
      <c r="D28" s="3" t="s">
        <v>146</v>
      </c>
      <c r="G28" s="12"/>
      <c r="L28" s="2"/>
    </row>
    <row r="29" spans="2:12" ht="22.5" customHeight="1">
      <c r="B29" s="14" t="s">
        <v>18</v>
      </c>
      <c r="C29" s="3" t="s">
        <v>8</v>
      </c>
      <c r="D29" s="3" t="s">
        <v>137</v>
      </c>
      <c r="L29" s="19"/>
    </row>
    <row r="30" spans="2:12" ht="22.5" customHeight="1">
      <c r="B30" s="14"/>
      <c r="D30" s="3" t="s">
        <v>138</v>
      </c>
      <c r="L30" s="19"/>
    </row>
    <row r="31" spans="2:23" ht="22.5" customHeight="1">
      <c r="B31" s="14"/>
      <c r="E31" s="23" t="s">
        <v>19</v>
      </c>
      <c r="F31" s="23"/>
      <c r="G31" s="23"/>
      <c r="H31" s="23"/>
      <c r="I31" s="23"/>
      <c r="J31" s="23"/>
      <c r="K31" s="23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22.5" customHeight="1">
      <c r="A32" s="21"/>
      <c r="B32" s="14"/>
      <c r="E32" s="14" t="s">
        <v>139</v>
      </c>
      <c r="F32" s="16"/>
      <c r="G32" s="16"/>
      <c r="H32" s="16"/>
      <c r="I32" s="16"/>
      <c r="J32" s="16"/>
      <c r="K32" s="16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22.5" customHeight="1">
      <c r="A33" s="21"/>
      <c r="B33" s="14"/>
      <c r="E33" s="14" t="s">
        <v>101</v>
      </c>
      <c r="F33" s="61" t="s">
        <v>140</v>
      </c>
      <c r="G33" s="16"/>
      <c r="H33" s="16"/>
      <c r="I33" s="16"/>
      <c r="J33" s="16"/>
      <c r="K33" s="16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2:12" ht="22.5" customHeight="1">
      <c r="B34" s="14" t="s">
        <v>20</v>
      </c>
      <c r="C34" s="3" t="s">
        <v>8</v>
      </c>
      <c r="D34" s="12" t="s">
        <v>141</v>
      </c>
      <c r="L34" s="19"/>
    </row>
    <row r="35" spans="2:12" ht="22.5" customHeight="1">
      <c r="B35" s="14"/>
      <c r="D35" s="3" t="s">
        <v>163</v>
      </c>
      <c r="L35" s="19"/>
    </row>
    <row r="36" spans="2:23" ht="22.5" customHeight="1">
      <c r="B36" s="3" t="s">
        <v>21</v>
      </c>
      <c r="D36" s="22" t="s">
        <v>9</v>
      </c>
      <c r="E36" s="3" t="s">
        <v>22</v>
      </c>
      <c r="F36" s="22"/>
      <c r="G36" s="22"/>
      <c r="H36" s="22"/>
      <c r="I36" s="22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4:23" ht="22.5" customHeight="1">
      <c r="D37" s="22" t="s">
        <v>23</v>
      </c>
      <c r="E37" s="3" t="s">
        <v>156</v>
      </c>
      <c r="F37" s="22"/>
      <c r="G37" s="22"/>
      <c r="H37" s="22"/>
      <c r="I37" s="2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4:23" ht="22.5" customHeight="1">
      <c r="D38" s="22"/>
      <c r="E38" s="3" t="s">
        <v>155</v>
      </c>
      <c r="F38" s="22"/>
      <c r="G38" s="22"/>
      <c r="H38" s="22"/>
      <c r="I38" s="22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12" ht="20.25" customHeight="1">
      <c r="A39" s="1">
        <v>7</v>
      </c>
      <c r="B39" s="7" t="s">
        <v>24</v>
      </c>
      <c r="C39" s="3" t="s">
        <v>25</v>
      </c>
      <c r="D39" s="3" t="s">
        <v>102</v>
      </c>
      <c r="L39" s="2"/>
    </row>
    <row r="40" spans="4:12" ht="20.25" customHeight="1">
      <c r="D40" s="3" t="s">
        <v>103</v>
      </c>
      <c r="L40" s="2"/>
    </row>
    <row r="41" ht="18.75" customHeight="1"/>
    <row r="42" ht="21.75" customHeight="1"/>
    <row r="43" ht="18.75" customHeight="1"/>
    <row r="44" ht="18.75" customHeight="1"/>
    <row r="45" ht="9" customHeight="1"/>
  </sheetData>
  <sheetProtection/>
  <mergeCells count="5">
    <mergeCell ref="G26:H26"/>
    <mergeCell ref="G27:H27"/>
    <mergeCell ref="A1:K1"/>
    <mergeCell ref="A2:K2"/>
    <mergeCell ref="C7:F7"/>
  </mergeCells>
  <hyperlinks>
    <hyperlink ref="F33" r:id="rId1" display="eishi510@hotmail.com"/>
  </hyperlinks>
  <printOptions/>
  <pageMargins left="0" right="0" top="0.1968503937007874" bottom="0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6"/>
  <sheetViews>
    <sheetView zoomScalePageLayoutView="0" workbookViewId="0" topLeftCell="A28">
      <selection activeCell="I4" sqref="I4"/>
    </sheetView>
  </sheetViews>
  <sheetFormatPr defaultColWidth="9.00390625" defaultRowHeight="13.5"/>
  <cols>
    <col min="1" max="1" width="3.00390625" style="0" customWidth="1"/>
    <col min="2" max="2" width="6.25390625" style="0" customWidth="1"/>
    <col min="3" max="3" width="10.75390625" style="0" customWidth="1"/>
    <col min="4" max="4" width="9.875" style="0" customWidth="1"/>
    <col min="5" max="5" width="10.50390625" style="0" customWidth="1"/>
    <col min="6" max="6" width="6.375" style="0" customWidth="1"/>
    <col min="7" max="7" width="5.50390625" style="0" customWidth="1"/>
    <col min="8" max="8" width="5.25390625" style="0" customWidth="1"/>
    <col min="9" max="9" width="18.50390625" style="0" customWidth="1"/>
    <col min="10" max="10" width="18.875" style="0" customWidth="1"/>
  </cols>
  <sheetData>
    <row r="1" spans="2:9" ht="14.25" customHeight="1">
      <c r="B1" s="3"/>
      <c r="C1" s="3"/>
      <c r="D1" s="3"/>
      <c r="E1" s="3"/>
      <c r="F1" s="16"/>
      <c r="G1" s="3"/>
      <c r="H1" s="3"/>
      <c r="I1" s="3"/>
    </row>
    <row r="2" spans="2:3" s="3" customFormat="1" ht="14.25" customHeight="1">
      <c r="B2" s="84">
        <v>8</v>
      </c>
      <c r="C2" s="7" t="s">
        <v>26</v>
      </c>
    </row>
    <row r="3" s="3" customFormat="1" ht="14.25" customHeight="1">
      <c r="D3" s="3" t="s">
        <v>104</v>
      </c>
    </row>
    <row r="4" s="3" customFormat="1" ht="14.25" customHeight="1">
      <c r="D4" s="3" t="s">
        <v>167</v>
      </c>
    </row>
    <row r="5" s="3" customFormat="1" ht="14.25" customHeight="1">
      <c r="D5" s="3" t="s">
        <v>105</v>
      </c>
    </row>
    <row r="6" spans="2:9" ht="14.25">
      <c r="B6" s="3"/>
      <c r="C6" s="3"/>
      <c r="D6" s="3"/>
      <c r="E6" s="3"/>
      <c r="F6" s="16"/>
      <c r="G6" s="3"/>
      <c r="H6" s="3"/>
      <c r="I6" s="3"/>
    </row>
    <row r="7" spans="2:9" ht="18.75">
      <c r="B7" s="24">
        <v>9</v>
      </c>
      <c r="C7" s="25" t="s">
        <v>27</v>
      </c>
      <c r="D7" s="26"/>
      <c r="E7" s="3"/>
      <c r="F7" s="16"/>
      <c r="G7" s="3"/>
      <c r="H7" s="3"/>
      <c r="I7" s="3"/>
    </row>
    <row r="8" spans="2:10" ht="14.25">
      <c r="B8" s="27"/>
      <c r="C8" s="28"/>
      <c r="D8" s="81" t="s">
        <v>28</v>
      </c>
      <c r="E8" s="81" t="s">
        <v>29</v>
      </c>
      <c r="F8" s="96" t="s">
        <v>30</v>
      </c>
      <c r="G8" s="105"/>
      <c r="H8" s="97"/>
      <c r="I8" s="29" t="s">
        <v>168</v>
      </c>
      <c r="J8" s="29" t="s">
        <v>169</v>
      </c>
    </row>
    <row r="9" spans="2:10" ht="14.25">
      <c r="B9" s="96" t="s">
        <v>31</v>
      </c>
      <c r="C9" s="97"/>
      <c r="D9" s="82" t="s">
        <v>32</v>
      </c>
      <c r="E9" s="83" t="s">
        <v>33</v>
      </c>
      <c r="F9" s="106" t="s">
        <v>34</v>
      </c>
      <c r="G9" s="106"/>
      <c r="H9" s="106"/>
      <c r="I9" s="79" t="s">
        <v>34</v>
      </c>
      <c r="J9" s="79" t="s">
        <v>34</v>
      </c>
    </row>
    <row r="10" spans="2:10" ht="16.5" customHeight="1">
      <c r="B10" s="30"/>
      <c r="C10" s="31"/>
      <c r="D10" s="98" t="s">
        <v>170</v>
      </c>
      <c r="E10" s="98"/>
      <c r="F10" s="98"/>
      <c r="G10" s="98"/>
      <c r="H10" s="98"/>
      <c r="I10" s="98"/>
      <c r="J10" s="99"/>
    </row>
    <row r="11" spans="2:10" ht="16.5" customHeight="1">
      <c r="B11" s="30"/>
      <c r="C11" s="31"/>
      <c r="D11" s="100" t="s">
        <v>171</v>
      </c>
      <c r="E11" s="101"/>
      <c r="F11" s="101"/>
      <c r="G11" s="101"/>
      <c r="H11" s="101"/>
      <c r="I11" s="101"/>
      <c r="J11" s="102"/>
    </row>
    <row r="12" spans="2:10" ht="14.25">
      <c r="B12" s="96" t="s">
        <v>35</v>
      </c>
      <c r="C12" s="97"/>
      <c r="D12" s="78" t="s">
        <v>36</v>
      </c>
      <c r="E12" s="79" t="s">
        <v>37</v>
      </c>
      <c r="F12" s="93" t="s">
        <v>33</v>
      </c>
      <c r="G12" s="94"/>
      <c r="H12" s="95"/>
      <c r="I12" s="79" t="s">
        <v>33</v>
      </c>
      <c r="J12" s="79" t="s">
        <v>33</v>
      </c>
    </row>
    <row r="13" spans="2:10" ht="14.25">
      <c r="B13" s="96" t="s">
        <v>38</v>
      </c>
      <c r="C13" s="97"/>
      <c r="D13" s="78" t="s">
        <v>36</v>
      </c>
      <c r="E13" s="79" t="s">
        <v>37</v>
      </c>
      <c r="F13" s="93" t="s">
        <v>33</v>
      </c>
      <c r="G13" s="94"/>
      <c r="H13" s="95"/>
      <c r="I13" s="79" t="s">
        <v>33</v>
      </c>
      <c r="J13" s="79" t="s">
        <v>33</v>
      </c>
    </row>
    <row r="14" spans="2:10" ht="14.25">
      <c r="B14" s="96" t="s">
        <v>39</v>
      </c>
      <c r="C14" s="97"/>
      <c r="D14" s="78" t="s">
        <v>36</v>
      </c>
      <c r="E14" s="79" t="s">
        <v>37</v>
      </c>
      <c r="F14" s="93" t="s">
        <v>33</v>
      </c>
      <c r="G14" s="94"/>
      <c r="H14" s="95"/>
      <c r="I14" s="79" t="s">
        <v>33</v>
      </c>
      <c r="J14" s="79" t="s">
        <v>33</v>
      </c>
    </row>
    <row r="15" spans="2:10" ht="14.25">
      <c r="B15" s="96" t="s">
        <v>40</v>
      </c>
      <c r="C15" s="97"/>
      <c r="D15" s="79" t="s">
        <v>41</v>
      </c>
      <c r="E15" s="79" t="s">
        <v>41</v>
      </c>
      <c r="F15" s="93" t="s">
        <v>42</v>
      </c>
      <c r="G15" s="94"/>
      <c r="H15" s="95"/>
      <c r="I15" s="79" t="s">
        <v>42</v>
      </c>
      <c r="J15" s="79" t="s">
        <v>42</v>
      </c>
    </row>
    <row r="16" spans="2:10" ht="17.25" customHeight="1">
      <c r="B16" s="103" t="s">
        <v>116</v>
      </c>
      <c r="C16" s="103"/>
      <c r="D16" s="80" t="s">
        <v>119</v>
      </c>
      <c r="E16" s="80" t="s">
        <v>119</v>
      </c>
      <c r="F16" s="104" t="s">
        <v>120</v>
      </c>
      <c r="G16" s="104"/>
      <c r="H16" s="104"/>
      <c r="I16" s="79" t="s">
        <v>117</v>
      </c>
      <c r="J16" s="79" t="s">
        <v>117</v>
      </c>
    </row>
    <row r="17" spans="2:10" ht="17.25" customHeight="1">
      <c r="B17" s="103" t="s">
        <v>118</v>
      </c>
      <c r="C17" s="103"/>
      <c r="D17" s="80" t="s">
        <v>119</v>
      </c>
      <c r="E17" s="80" t="s">
        <v>119</v>
      </c>
      <c r="F17" s="104" t="s">
        <v>120</v>
      </c>
      <c r="G17" s="104"/>
      <c r="H17" s="104"/>
      <c r="I17" s="79" t="s">
        <v>117</v>
      </c>
      <c r="J17" s="79" t="s">
        <v>117</v>
      </c>
    </row>
    <row r="18" spans="2:9" ht="18.75" customHeight="1">
      <c r="B18" s="3"/>
      <c r="C18" s="3"/>
      <c r="D18" s="3"/>
      <c r="E18" s="3"/>
      <c r="F18" s="16"/>
      <c r="G18" s="3"/>
      <c r="H18" s="3"/>
      <c r="I18" s="3"/>
    </row>
    <row r="19" spans="2:11" ht="16.5" customHeight="1">
      <c r="B19" s="12">
        <v>1</v>
      </c>
      <c r="C19" s="58" t="s">
        <v>121</v>
      </c>
      <c r="D19" s="3" t="s">
        <v>122</v>
      </c>
      <c r="F19" s="12">
        <v>12</v>
      </c>
      <c r="G19" s="90" t="s">
        <v>176</v>
      </c>
      <c r="H19" s="91"/>
      <c r="I19" s="23" t="s">
        <v>43</v>
      </c>
      <c r="K19" s="3"/>
    </row>
    <row r="20" spans="2:9" ht="16.5" customHeight="1">
      <c r="B20" s="12">
        <f>B19+1</f>
        <v>2</v>
      </c>
      <c r="C20" s="32" t="s">
        <v>172</v>
      </c>
      <c r="D20" s="23" t="s">
        <v>123</v>
      </c>
      <c r="F20" s="12">
        <f>F19+1</f>
        <v>13</v>
      </c>
      <c r="G20" s="90" t="s">
        <v>175</v>
      </c>
      <c r="H20" s="91"/>
      <c r="I20" s="3" t="s">
        <v>45</v>
      </c>
    </row>
    <row r="21" spans="2:9" ht="16.5" customHeight="1">
      <c r="B21" s="12">
        <f aca="true" t="shared" si="0" ref="B21:B29">B20+1</f>
        <v>3</v>
      </c>
      <c r="C21" s="32" t="s">
        <v>172</v>
      </c>
      <c r="D21" s="23" t="s">
        <v>44</v>
      </c>
      <c r="F21" s="12">
        <f aca="true" t="shared" si="1" ref="F21:F28">F20+1</f>
        <v>14</v>
      </c>
      <c r="G21" s="90" t="s">
        <v>47</v>
      </c>
      <c r="H21" s="91"/>
      <c r="I21" s="59" t="s">
        <v>48</v>
      </c>
    </row>
    <row r="22" spans="2:9" ht="16.5" customHeight="1">
      <c r="B22" s="12">
        <f t="shared" si="0"/>
        <v>4</v>
      </c>
      <c r="C22" s="32" t="s">
        <v>172</v>
      </c>
      <c r="D22" s="23" t="s">
        <v>46</v>
      </c>
      <c r="F22" s="12">
        <f t="shared" si="1"/>
        <v>15</v>
      </c>
      <c r="G22" s="90" t="s">
        <v>175</v>
      </c>
      <c r="H22" s="91"/>
      <c r="I22" s="3" t="s">
        <v>50</v>
      </c>
    </row>
    <row r="23" spans="2:9" ht="16.5" customHeight="1">
      <c r="B23" s="12">
        <f t="shared" si="0"/>
        <v>5</v>
      </c>
      <c r="C23" s="32" t="s">
        <v>173</v>
      </c>
      <c r="D23" s="3" t="s">
        <v>49</v>
      </c>
      <c r="F23" s="12">
        <f t="shared" si="1"/>
        <v>16</v>
      </c>
      <c r="G23" s="90" t="s">
        <v>172</v>
      </c>
      <c r="H23" s="91"/>
      <c r="I23" s="3" t="s">
        <v>52</v>
      </c>
    </row>
    <row r="24" spans="2:9" ht="16.5" customHeight="1">
      <c r="B24" s="12">
        <f t="shared" si="0"/>
        <v>6</v>
      </c>
      <c r="C24" s="32" t="s">
        <v>174</v>
      </c>
      <c r="D24" s="3" t="s">
        <v>51</v>
      </c>
      <c r="F24" s="12">
        <f t="shared" si="1"/>
        <v>17</v>
      </c>
      <c r="G24" s="90" t="s">
        <v>172</v>
      </c>
      <c r="H24" s="91"/>
      <c r="I24" s="3" t="s">
        <v>54</v>
      </c>
    </row>
    <row r="25" spans="2:9" ht="16.5" customHeight="1">
      <c r="B25" s="12">
        <f t="shared" si="0"/>
        <v>7</v>
      </c>
      <c r="C25" s="32" t="s">
        <v>175</v>
      </c>
      <c r="D25" s="3" t="s">
        <v>53</v>
      </c>
      <c r="F25" s="12">
        <f t="shared" si="1"/>
        <v>18</v>
      </c>
      <c r="G25" s="90" t="s">
        <v>177</v>
      </c>
      <c r="H25" s="91"/>
      <c r="I25" s="23" t="s">
        <v>56</v>
      </c>
    </row>
    <row r="26" spans="2:9" ht="16.5" customHeight="1">
      <c r="B26" s="12">
        <f t="shared" si="0"/>
        <v>8</v>
      </c>
      <c r="C26" s="32" t="s">
        <v>174</v>
      </c>
      <c r="D26" s="3" t="s">
        <v>55</v>
      </c>
      <c r="F26" s="12">
        <f t="shared" si="1"/>
        <v>19</v>
      </c>
      <c r="G26" s="90" t="s">
        <v>178</v>
      </c>
      <c r="H26" s="91"/>
      <c r="I26" s="23" t="s">
        <v>58</v>
      </c>
    </row>
    <row r="27" spans="2:9" ht="16.5" customHeight="1">
      <c r="B27" s="12">
        <f t="shared" si="0"/>
        <v>9</v>
      </c>
      <c r="C27" s="32" t="s">
        <v>175</v>
      </c>
      <c r="D27" s="3" t="s">
        <v>57</v>
      </c>
      <c r="F27" s="12">
        <f t="shared" si="1"/>
        <v>20</v>
      </c>
      <c r="G27" s="92" t="s">
        <v>121</v>
      </c>
      <c r="H27" s="91"/>
      <c r="I27" s="3" t="s">
        <v>124</v>
      </c>
    </row>
    <row r="28" spans="2:9" ht="16.5" customHeight="1">
      <c r="B28" s="12">
        <f t="shared" si="0"/>
        <v>10</v>
      </c>
      <c r="C28" s="32" t="s">
        <v>174</v>
      </c>
      <c r="D28" s="3" t="s">
        <v>59</v>
      </c>
      <c r="F28" s="12">
        <f t="shared" si="1"/>
        <v>21</v>
      </c>
      <c r="G28" s="90" t="s">
        <v>179</v>
      </c>
      <c r="H28" s="91"/>
      <c r="I28" s="23" t="s">
        <v>125</v>
      </c>
    </row>
    <row r="29" spans="2:8" ht="16.5" customHeight="1">
      <c r="B29" s="12">
        <f t="shared" si="0"/>
        <v>11</v>
      </c>
      <c r="C29" s="32" t="s">
        <v>175</v>
      </c>
      <c r="D29" s="23" t="s">
        <v>60</v>
      </c>
      <c r="F29" s="12"/>
      <c r="G29" s="32"/>
      <c r="H29" s="23"/>
    </row>
    <row r="30" spans="2:9" ht="16.5" customHeight="1">
      <c r="B30" s="12"/>
      <c r="G30" s="3"/>
      <c r="I30" s="33"/>
    </row>
    <row r="31" spans="2:9" ht="15.75">
      <c r="B31" s="12"/>
      <c r="C31" s="3"/>
      <c r="D31" s="3"/>
      <c r="E31" s="3"/>
      <c r="F31" s="16"/>
      <c r="G31" s="3"/>
      <c r="H31" s="3"/>
      <c r="I31" s="3"/>
    </row>
    <row r="32" spans="2:9" ht="18.75">
      <c r="B32" s="24">
        <v>10</v>
      </c>
      <c r="C32" s="25" t="s">
        <v>145</v>
      </c>
      <c r="D32" s="26"/>
      <c r="E32" s="3"/>
      <c r="F32" s="16"/>
      <c r="G32" s="3"/>
      <c r="H32" s="3"/>
      <c r="I32" s="3"/>
    </row>
    <row r="33" spans="2:9" s="55" customFormat="1" ht="16.5" customHeight="1">
      <c r="B33" s="56" t="s">
        <v>106</v>
      </c>
      <c r="C33" s="55" t="s">
        <v>107</v>
      </c>
      <c r="I33" s="57"/>
    </row>
    <row r="34" spans="2:9" s="55" customFormat="1" ht="16.5" customHeight="1">
      <c r="B34" s="56"/>
      <c r="C34" s="55" t="s">
        <v>108</v>
      </c>
      <c r="I34" s="57"/>
    </row>
    <row r="35" spans="2:9" s="55" customFormat="1" ht="16.5" customHeight="1">
      <c r="B35" s="56"/>
      <c r="C35" s="55" t="s">
        <v>109</v>
      </c>
      <c r="I35" s="57"/>
    </row>
    <row r="36" spans="2:9" s="55" customFormat="1" ht="16.5" customHeight="1">
      <c r="B36" s="56" t="s">
        <v>110</v>
      </c>
      <c r="C36" s="55" t="s">
        <v>115</v>
      </c>
      <c r="I36" s="57"/>
    </row>
    <row r="37" spans="2:9" s="55" customFormat="1" ht="16.5" customHeight="1">
      <c r="B37" s="56"/>
      <c r="C37" s="55" t="s">
        <v>111</v>
      </c>
      <c r="I37" s="57"/>
    </row>
    <row r="38" spans="2:9" ht="14.25">
      <c r="B38" s="3"/>
      <c r="C38" s="3"/>
      <c r="D38" s="3"/>
      <c r="E38" s="3"/>
      <c r="F38" s="16"/>
      <c r="G38" s="3"/>
      <c r="H38" s="3"/>
      <c r="I38" s="3"/>
    </row>
    <row r="39" spans="2:9" ht="18.75">
      <c r="B39" s="34">
        <v>11</v>
      </c>
      <c r="C39" s="7" t="s">
        <v>61</v>
      </c>
      <c r="D39" s="3"/>
      <c r="E39" s="3"/>
      <c r="F39" s="16"/>
      <c r="G39" s="3"/>
      <c r="H39" s="3"/>
      <c r="I39" s="3"/>
    </row>
    <row r="40" spans="2:9" ht="14.25">
      <c r="B40" s="3"/>
      <c r="C40" s="3" t="s">
        <v>62</v>
      </c>
      <c r="D40" s="3"/>
      <c r="E40" s="3"/>
      <c r="F40" s="16"/>
      <c r="G40" s="3"/>
      <c r="H40" s="3"/>
      <c r="I40" s="3"/>
    </row>
    <row r="41" spans="2:9" ht="14.25">
      <c r="B41" s="3"/>
      <c r="C41" s="3" t="s">
        <v>63</v>
      </c>
      <c r="D41" s="3"/>
      <c r="E41" s="3"/>
      <c r="F41" s="16"/>
      <c r="G41" s="3"/>
      <c r="H41" s="3"/>
      <c r="I41" s="3"/>
    </row>
    <row r="42" spans="2:9" ht="14.25">
      <c r="B42" s="3"/>
      <c r="C42" s="3"/>
      <c r="D42" s="3"/>
      <c r="E42" s="3"/>
      <c r="F42" s="16"/>
      <c r="G42" s="3"/>
      <c r="H42" s="3"/>
      <c r="I42" s="3"/>
    </row>
    <row r="43" spans="2:9" ht="14.25">
      <c r="B43" s="3"/>
      <c r="C43" s="3"/>
      <c r="D43" s="7" t="s">
        <v>142</v>
      </c>
      <c r="E43" s="3"/>
      <c r="F43" s="3"/>
      <c r="G43" s="3"/>
      <c r="H43" s="3"/>
      <c r="I43" s="3"/>
    </row>
    <row r="44" spans="2:9" ht="14.25">
      <c r="B44" s="3"/>
      <c r="C44" s="3"/>
      <c r="D44" s="3"/>
      <c r="E44" s="7" t="s">
        <v>143</v>
      </c>
      <c r="F44" s="3"/>
      <c r="G44" s="3"/>
      <c r="H44" s="3"/>
      <c r="I44" s="3"/>
    </row>
    <row r="45" spans="2:9" ht="14.25">
      <c r="B45" s="3"/>
      <c r="C45" s="3"/>
      <c r="D45" s="3"/>
      <c r="E45" s="7" t="s">
        <v>144</v>
      </c>
      <c r="F45" s="3"/>
      <c r="G45" s="3"/>
      <c r="H45" s="3"/>
      <c r="I45" s="3"/>
    </row>
    <row r="46" spans="2:9" ht="14.25">
      <c r="B46" s="3"/>
      <c r="C46" s="3"/>
      <c r="D46" s="3"/>
      <c r="E46" s="3"/>
      <c r="F46" s="16"/>
      <c r="G46" s="3"/>
      <c r="H46" s="3"/>
      <c r="I46" s="3"/>
    </row>
  </sheetData>
  <sheetProtection/>
  <mergeCells count="27">
    <mergeCell ref="B17:C17"/>
    <mergeCell ref="F17:H17"/>
    <mergeCell ref="F8:H8"/>
    <mergeCell ref="B9:C9"/>
    <mergeCell ref="F9:H9"/>
    <mergeCell ref="B16:C16"/>
    <mergeCell ref="F16:H16"/>
    <mergeCell ref="B14:C14"/>
    <mergeCell ref="F14:H14"/>
    <mergeCell ref="B15:C15"/>
    <mergeCell ref="F15:H15"/>
    <mergeCell ref="B12:C12"/>
    <mergeCell ref="F12:H12"/>
    <mergeCell ref="B13:C13"/>
    <mergeCell ref="F13:H13"/>
    <mergeCell ref="D10:J10"/>
    <mergeCell ref="D11:J11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24:H2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Zeros="0" zoomScalePageLayoutView="0" workbookViewId="0" topLeftCell="A22">
      <selection activeCell="C4" sqref="C4"/>
    </sheetView>
  </sheetViews>
  <sheetFormatPr defaultColWidth="9.00390625" defaultRowHeight="13.5"/>
  <cols>
    <col min="1" max="3" width="8.375" style="35" customWidth="1"/>
    <col min="4" max="4" width="10.75390625" style="35" customWidth="1"/>
    <col min="5" max="6" width="8.375" style="35" customWidth="1"/>
    <col min="7" max="7" width="11.375" style="35" customWidth="1"/>
    <col min="8" max="8" width="10.75390625" style="35" customWidth="1"/>
    <col min="9" max="9" width="9.625" style="35" customWidth="1"/>
    <col min="10" max="10" width="8.375" style="35" customWidth="1"/>
    <col min="11" max="12" width="7.125" style="35" customWidth="1"/>
    <col min="13" max="16384" width="9.00390625" style="35" customWidth="1"/>
  </cols>
  <sheetData>
    <row r="1" spans="4:7" ht="27" customHeight="1">
      <c r="D1" s="107" t="s">
        <v>64</v>
      </c>
      <c r="E1" s="108"/>
      <c r="F1" s="108"/>
      <c r="G1" s="109"/>
    </row>
    <row r="2" spans="1:3" ht="18.75" customHeight="1">
      <c r="A2" s="36"/>
      <c r="C2" s="37"/>
    </row>
    <row r="3" spans="1:9" ht="34.5" customHeight="1">
      <c r="A3" s="38" t="s">
        <v>65</v>
      </c>
      <c r="B3" s="39"/>
      <c r="C3" s="110" t="s">
        <v>184</v>
      </c>
      <c r="D3" s="111"/>
      <c r="E3" s="111"/>
      <c r="F3" s="111"/>
      <c r="G3" s="111"/>
      <c r="H3" s="111"/>
      <c r="I3" s="111"/>
    </row>
    <row r="4" spans="1:9" ht="34.5" customHeight="1">
      <c r="A4" s="40" t="s">
        <v>66</v>
      </c>
      <c r="B4" s="41"/>
      <c r="C4" s="41"/>
      <c r="D4" s="40"/>
      <c r="E4" s="41"/>
      <c r="F4" s="41"/>
      <c r="G4" s="41"/>
      <c r="H4" s="42"/>
      <c r="I4" s="41"/>
    </row>
    <row r="5" spans="1:9" ht="34.5" customHeight="1">
      <c r="A5" s="40" t="s">
        <v>67</v>
      </c>
      <c r="B5" s="41"/>
      <c r="C5" s="41"/>
      <c r="D5" s="40"/>
      <c r="E5" s="41"/>
      <c r="F5" s="41"/>
      <c r="G5" s="41"/>
      <c r="H5" s="41"/>
      <c r="I5" s="43" t="s">
        <v>68</v>
      </c>
    </row>
    <row r="6" spans="1:9" ht="34.5" customHeight="1">
      <c r="A6" s="40" t="s">
        <v>69</v>
      </c>
      <c r="B6" s="41"/>
      <c r="C6" s="41"/>
      <c r="D6" s="40"/>
      <c r="E6" s="41"/>
      <c r="F6" s="41"/>
      <c r="G6" s="41"/>
      <c r="H6" s="41"/>
      <c r="I6" s="43" t="s">
        <v>68</v>
      </c>
    </row>
    <row r="7" spans="1:9" ht="27" customHeight="1">
      <c r="A7" s="40" t="s">
        <v>126</v>
      </c>
      <c r="B7" s="41"/>
      <c r="C7" s="41"/>
      <c r="D7" s="41"/>
      <c r="E7" s="41"/>
      <c r="F7" s="41"/>
      <c r="G7" s="41"/>
      <c r="H7" s="41"/>
      <c r="I7" s="41"/>
    </row>
    <row r="8" ht="27.75" customHeight="1">
      <c r="B8" s="35" t="s">
        <v>136</v>
      </c>
    </row>
    <row r="9" ht="27" customHeight="1">
      <c r="A9" s="36" t="s">
        <v>70</v>
      </c>
    </row>
    <row r="10" spans="3:10" ht="27" customHeight="1">
      <c r="C10" s="44"/>
      <c r="D10" s="44" t="s">
        <v>71</v>
      </c>
      <c r="E10" s="44"/>
      <c r="F10" s="44" t="s">
        <v>72</v>
      </c>
      <c r="G10" s="44"/>
      <c r="H10" s="44" t="s">
        <v>73</v>
      </c>
      <c r="I10" s="44"/>
      <c r="J10" s="44"/>
    </row>
    <row r="11" spans="1:10" ht="30" customHeight="1">
      <c r="A11" s="36" t="s">
        <v>74</v>
      </c>
      <c r="D11" s="44">
        <v>0</v>
      </c>
      <c r="E11" s="44" t="s">
        <v>75</v>
      </c>
      <c r="F11" s="44">
        <v>0</v>
      </c>
      <c r="G11" s="44" t="s">
        <v>75</v>
      </c>
      <c r="H11" s="44">
        <f>D11+F11</f>
        <v>0</v>
      </c>
      <c r="I11" s="44" t="s">
        <v>75</v>
      </c>
      <c r="J11" s="44"/>
    </row>
    <row r="12" spans="1:10" ht="30" customHeight="1">
      <c r="A12" s="36" t="s">
        <v>76</v>
      </c>
      <c r="D12" s="44">
        <v>0</v>
      </c>
      <c r="E12" s="44" t="s">
        <v>77</v>
      </c>
      <c r="F12" s="44">
        <v>0</v>
      </c>
      <c r="G12" s="44" t="s">
        <v>77</v>
      </c>
      <c r="H12" s="44">
        <f>D12+F12</f>
        <v>0</v>
      </c>
      <c r="I12" s="44" t="s">
        <v>77</v>
      </c>
      <c r="J12" s="44"/>
    </row>
    <row r="13" spans="1:10" ht="30" customHeight="1">
      <c r="A13" s="36" t="s">
        <v>78</v>
      </c>
      <c r="D13" s="44">
        <v>0</v>
      </c>
      <c r="E13" s="44" t="s">
        <v>77</v>
      </c>
      <c r="F13" s="44">
        <v>0</v>
      </c>
      <c r="G13" s="44" t="s">
        <v>77</v>
      </c>
      <c r="H13" s="44">
        <f>D13+F13</f>
        <v>0</v>
      </c>
      <c r="I13" s="44" t="s">
        <v>77</v>
      </c>
      <c r="J13" s="44"/>
    </row>
    <row r="14" ht="5.25" customHeight="1"/>
    <row r="15" ht="27" customHeight="1">
      <c r="A15" s="36" t="s">
        <v>79</v>
      </c>
    </row>
    <row r="16" ht="6" customHeight="1">
      <c r="A16" s="36"/>
    </row>
    <row r="17" spans="1:9" ht="30" customHeight="1">
      <c r="A17" s="36" t="s">
        <v>76</v>
      </c>
      <c r="D17" s="45">
        <v>1000</v>
      </c>
      <c r="E17" s="44" t="s">
        <v>80</v>
      </c>
      <c r="F17" s="44">
        <f>H12</f>
        <v>0</v>
      </c>
      <c r="G17" s="44" t="s">
        <v>81</v>
      </c>
      <c r="H17" s="45">
        <f>D17*F17</f>
        <v>0</v>
      </c>
      <c r="I17" s="44" t="s">
        <v>82</v>
      </c>
    </row>
    <row r="18" spans="1:9" ht="30" customHeight="1">
      <c r="A18" s="36" t="s">
        <v>78</v>
      </c>
      <c r="D18" s="45">
        <v>2000</v>
      </c>
      <c r="E18" s="44" t="s">
        <v>80</v>
      </c>
      <c r="F18" s="44">
        <f>H13</f>
        <v>0</v>
      </c>
      <c r="G18" s="44" t="s">
        <v>81</v>
      </c>
      <c r="H18" s="45">
        <f>D18*F18</f>
        <v>0</v>
      </c>
      <c r="I18" s="44" t="s">
        <v>83</v>
      </c>
    </row>
    <row r="19" spans="1:9" ht="30" customHeight="1">
      <c r="A19" s="36" t="s">
        <v>84</v>
      </c>
      <c r="D19" s="45">
        <v>3000</v>
      </c>
      <c r="E19" s="44" t="s">
        <v>80</v>
      </c>
      <c r="F19" s="44">
        <v>0</v>
      </c>
      <c r="G19" s="46" t="s">
        <v>85</v>
      </c>
      <c r="H19" s="45">
        <f>D19*F19</f>
        <v>0</v>
      </c>
      <c r="I19" s="44" t="s">
        <v>86</v>
      </c>
    </row>
    <row r="20" spans="1:9" ht="30" customHeight="1">
      <c r="A20" s="36" t="s">
        <v>87</v>
      </c>
      <c r="D20" s="44">
        <v>600</v>
      </c>
      <c r="E20" s="44" t="s">
        <v>80</v>
      </c>
      <c r="F20" s="44">
        <v>0</v>
      </c>
      <c r="G20" s="44" t="s">
        <v>88</v>
      </c>
      <c r="H20" s="45">
        <f>D20*F20</f>
        <v>0</v>
      </c>
      <c r="I20" s="44" t="s">
        <v>89</v>
      </c>
    </row>
    <row r="21" spans="1:9" ht="30" customHeight="1">
      <c r="A21" s="36" t="s">
        <v>158</v>
      </c>
      <c r="D21" s="44">
        <v>100</v>
      </c>
      <c r="E21" s="44" t="s">
        <v>80</v>
      </c>
      <c r="F21" s="44">
        <v>0</v>
      </c>
      <c r="G21" s="44" t="s">
        <v>88</v>
      </c>
      <c r="H21" s="45">
        <f>D21*F21</f>
        <v>0</v>
      </c>
      <c r="I21" s="44" t="s">
        <v>159</v>
      </c>
    </row>
    <row r="22" spans="1:9" ht="27" customHeight="1" thickBot="1">
      <c r="A22" s="47" t="s">
        <v>160</v>
      </c>
      <c r="B22" s="48"/>
      <c r="C22" s="48"/>
      <c r="D22" s="48"/>
      <c r="E22" s="48"/>
      <c r="F22" s="48"/>
      <c r="G22" s="48"/>
      <c r="H22" s="49">
        <f>SUM(H17:H21)</f>
        <v>0</v>
      </c>
      <c r="I22" s="50" t="s">
        <v>90</v>
      </c>
    </row>
    <row r="23" spans="1:9" ht="18" customHeight="1" thickBot="1">
      <c r="A23" s="71" t="s">
        <v>161</v>
      </c>
      <c r="B23" s="70"/>
      <c r="C23" s="70"/>
      <c r="D23" s="70"/>
      <c r="E23" s="70"/>
      <c r="F23" s="70"/>
      <c r="G23" s="70"/>
      <c r="H23" s="76"/>
      <c r="I23" s="72" t="s">
        <v>162</v>
      </c>
    </row>
    <row r="24" spans="1:9" ht="27" customHeight="1" thickBot="1">
      <c r="A24" s="73" t="s">
        <v>147</v>
      </c>
      <c r="B24" s="74"/>
      <c r="C24" s="74"/>
      <c r="D24" s="74"/>
      <c r="E24" s="74"/>
      <c r="F24" s="74"/>
      <c r="G24" s="74"/>
      <c r="H24" s="77"/>
      <c r="I24" s="75" t="s">
        <v>148</v>
      </c>
    </row>
    <row r="25" ht="27" customHeight="1"/>
    <row r="26" spans="1:8" ht="27" customHeight="1">
      <c r="A26" s="36" t="s">
        <v>91</v>
      </c>
      <c r="D26" s="51">
        <f>H22</f>
        <v>0</v>
      </c>
      <c r="E26" s="36" t="s">
        <v>92</v>
      </c>
      <c r="F26" s="52"/>
      <c r="G26" s="53" t="s">
        <v>93</v>
      </c>
      <c r="H26" s="54" t="s">
        <v>94</v>
      </c>
    </row>
    <row r="27" spans="1:7" ht="15" customHeight="1">
      <c r="A27" s="36"/>
      <c r="E27" s="36"/>
      <c r="F27" s="54"/>
      <c r="G27" s="54"/>
    </row>
    <row r="28" spans="1:7" ht="27" customHeight="1">
      <c r="A28" s="38"/>
      <c r="B28" s="38"/>
      <c r="C28" s="36" t="s">
        <v>95</v>
      </c>
      <c r="D28" s="38"/>
      <c r="E28" s="38"/>
      <c r="F28" s="36" t="s">
        <v>96</v>
      </c>
      <c r="G28" s="36"/>
    </row>
    <row r="29" spans="2:8" ht="15" customHeight="1">
      <c r="B29" s="36"/>
      <c r="C29" s="36"/>
      <c r="D29" s="36"/>
      <c r="E29" s="36"/>
      <c r="F29" s="36"/>
      <c r="G29" s="36"/>
      <c r="H29" s="35" t="s">
        <v>151</v>
      </c>
    </row>
    <row r="30" spans="2:9" ht="36" customHeight="1">
      <c r="B30" s="112" t="s">
        <v>97</v>
      </c>
      <c r="C30" s="112"/>
      <c r="D30" s="113"/>
      <c r="E30" s="114"/>
      <c r="F30" s="114"/>
      <c r="G30" s="114"/>
      <c r="H30" s="63" t="s">
        <v>149</v>
      </c>
      <c r="I30" s="64" t="s">
        <v>150</v>
      </c>
    </row>
    <row r="31" ht="13.5" thickBot="1"/>
    <row r="32" spans="1:10" ht="12.75">
      <c r="A32" s="115" t="s">
        <v>165</v>
      </c>
      <c r="B32" s="116"/>
      <c r="C32" s="121"/>
      <c r="D32" s="122"/>
      <c r="E32" s="123"/>
      <c r="F32" s="115" t="s">
        <v>166</v>
      </c>
      <c r="G32" s="116"/>
      <c r="H32" s="121"/>
      <c r="I32" s="122"/>
      <c r="J32" s="123"/>
    </row>
    <row r="33" spans="1:10" ht="12.75">
      <c r="A33" s="117"/>
      <c r="B33" s="118"/>
      <c r="C33" s="124"/>
      <c r="D33" s="125"/>
      <c r="E33" s="126"/>
      <c r="F33" s="117"/>
      <c r="G33" s="118"/>
      <c r="H33" s="124"/>
      <c r="I33" s="125"/>
      <c r="J33" s="126"/>
    </row>
    <row r="34" spans="1:10" ht="13.5" thickBot="1">
      <c r="A34" s="119"/>
      <c r="B34" s="120"/>
      <c r="C34" s="127"/>
      <c r="D34" s="128"/>
      <c r="E34" s="129"/>
      <c r="F34" s="119"/>
      <c r="G34" s="120"/>
      <c r="H34" s="127"/>
      <c r="I34" s="128"/>
      <c r="J34" s="129"/>
    </row>
  </sheetData>
  <sheetProtection/>
  <mergeCells count="8">
    <mergeCell ref="D1:G1"/>
    <mergeCell ref="C3:I3"/>
    <mergeCell ref="B30:C30"/>
    <mergeCell ref="D30:G30"/>
    <mergeCell ref="A32:B34"/>
    <mergeCell ref="C32:E34"/>
    <mergeCell ref="F32:G34"/>
    <mergeCell ref="H32:J34"/>
  </mergeCells>
  <printOptions/>
  <pageMargins left="0.5905511811023623" right="0" top="0.3937007874015748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showZeros="0" zoomScalePageLayoutView="0" workbookViewId="0" topLeftCell="A19">
      <selection activeCell="E8" sqref="E8"/>
    </sheetView>
  </sheetViews>
  <sheetFormatPr defaultColWidth="9.00390625" defaultRowHeight="13.5"/>
  <cols>
    <col min="1" max="2" width="3.75390625" style="35" customWidth="1"/>
    <col min="3" max="3" width="23.75390625" style="35" customWidth="1"/>
    <col min="4" max="4" width="3.75390625" style="35" customWidth="1"/>
    <col min="5" max="5" width="23.75390625" style="35" customWidth="1"/>
    <col min="6" max="6" width="3.75390625" style="35" customWidth="1"/>
    <col min="7" max="7" width="23.75390625" style="35" customWidth="1"/>
    <col min="8" max="16384" width="9.00390625" style="35" customWidth="1"/>
  </cols>
  <sheetData>
    <row r="1" spans="2:7" ht="37.5" customHeight="1" thickBot="1">
      <c r="B1" s="35" t="s">
        <v>152</v>
      </c>
      <c r="C1" s="67" t="s">
        <v>153</v>
      </c>
      <c r="E1" s="130" t="s">
        <v>164</v>
      </c>
      <c r="F1" s="130"/>
      <c r="G1" s="130"/>
    </row>
    <row r="3" spans="2:7" ht="26.25" customHeight="1">
      <c r="B3" s="68"/>
      <c r="C3" s="69" t="s">
        <v>154</v>
      </c>
      <c r="D3" s="69"/>
      <c r="E3" s="69" t="s">
        <v>154</v>
      </c>
      <c r="F3" s="69"/>
      <c r="G3" s="69" t="s">
        <v>154</v>
      </c>
    </row>
    <row r="4" spans="2:7" ht="30" customHeight="1">
      <c r="B4" s="65">
        <v>1</v>
      </c>
      <c r="C4" s="65"/>
      <c r="D4" s="65">
        <v>26</v>
      </c>
      <c r="E4" s="65"/>
      <c r="F4" s="65">
        <v>51</v>
      </c>
      <c r="G4" s="66"/>
    </row>
    <row r="5" spans="2:7" ht="30" customHeight="1">
      <c r="B5" s="65">
        <v>2</v>
      </c>
      <c r="C5" s="65"/>
      <c r="D5" s="65">
        <v>27</v>
      </c>
      <c r="E5" s="65"/>
      <c r="F5" s="65">
        <v>52</v>
      </c>
      <c r="G5" s="66"/>
    </row>
    <row r="6" spans="2:7" ht="30" customHeight="1">
      <c r="B6" s="65">
        <v>3</v>
      </c>
      <c r="C6" s="65"/>
      <c r="D6" s="65">
        <v>28</v>
      </c>
      <c r="E6" s="65"/>
      <c r="F6" s="65">
        <v>53</v>
      </c>
      <c r="G6" s="66"/>
    </row>
    <row r="7" spans="2:7" ht="30" customHeight="1">
      <c r="B7" s="65">
        <v>4</v>
      </c>
      <c r="C7" s="65"/>
      <c r="D7" s="65">
        <v>29</v>
      </c>
      <c r="E7" s="65"/>
      <c r="F7" s="65">
        <v>54</v>
      </c>
      <c r="G7" s="66"/>
    </row>
    <row r="8" spans="2:7" ht="30" customHeight="1">
      <c r="B8" s="65">
        <v>5</v>
      </c>
      <c r="C8" s="65"/>
      <c r="D8" s="65">
        <v>30</v>
      </c>
      <c r="E8" s="65"/>
      <c r="F8" s="65">
        <v>55</v>
      </c>
      <c r="G8" s="66"/>
    </row>
    <row r="9" spans="2:7" ht="30" customHeight="1">
      <c r="B9" s="65">
        <v>6</v>
      </c>
      <c r="C9" s="65"/>
      <c r="D9" s="65">
        <v>31</v>
      </c>
      <c r="E9" s="65"/>
      <c r="F9" s="65">
        <v>56</v>
      </c>
      <c r="G9" s="66"/>
    </row>
    <row r="10" spans="2:7" ht="30" customHeight="1">
      <c r="B10" s="65">
        <v>7</v>
      </c>
      <c r="C10" s="65"/>
      <c r="D10" s="65">
        <v>32</v>
      </c>
      <c r="E10" s="65"/>
      <c r="F10" s="65">
        <v>57</v>
      </c>
      <c r="G10" s="66"/>
    </row>
    <row r="11" spans="2:7" ht="30" customHeight="1">
      <c r="B11" s="65">
        <v>8</v>
      </c>
      <c r="C11" s="65"/>
      <c r="D11" s="65">
        <v>33</v>
      </c>
      <c r="E11" s="65"/>
      <c r="F11" s="65">
        <v>58</v>
      </c>
      <c r="G11" s="66"/>
    </row>
    <row r="12" spans="2:7" ht="30" customHeight="1">
      <c r="B12" s="65">
        <v>9</v>
      </c>
      <c r="C12" s="65"/>
      <c r="D12" s="65">
        <v>34</v>
      </c>
      <c r="E12" s="65"/>
      <c r="F12" s="65">
        <v>59</v>
      </c>
      <c r="G12" s="66"/>
    </row>
    <row r="13" spans="2:7" ht="30" customHeight="1">
      <c r="B13" s="65">
        <v>10</v>
      </c>
      <c r="C13" s="65"/>
      <c r="D13" s="65">
        <v>35</v>
      </c>
      <c r="E13" s="65"/>
      <c r="F13" s="65">
        <v>60</v>
      </c>
      <c r="G13" s="66"/>
    </row>
    <row r="14" spans="2:7" ht="30" customHeight="1">
      <c r="B14" s="65">
        <v>11</v>
      </c>
      <c r="C14" s="65"/>
      <c r="D14" s="65">
        <v>36</v>
      </c>
      <c r="E14" s="65"/>
      <c r="F14" s="65">
        <v>61</v>
      </c>
      <c r="G14" s="66"/>
    </row>
    <row r="15" spans="2:7" ht="30" customHeight="1">
      <c r="B15" s="65">
        <v>12</v>
      </c>
      <c r="C15" s="65"/>
      <c r="D15" s="65">
        <v>37</v>
      </c>
      <c r="E15" s="65"/>
      <c r="F15" s="65">
        <v>62</v>
      </c>
      <c r="G15" s="66"/>
    </row>
    <row r="16" spans="2:7" ht="30" customHeight="1">
      <c r="B16" s="65">
        <v>13</v>
      </c>
      <c r="C16" s="65"/>
      <c r="D16" s="65">
        <v>38</v>
      </c>
      <c r="E16" s="65"/>
      <c r="F16" s="65">
        <v>63</v>
      </c>
      <c r="G16" s="66"/>
    </row>
    <row r="17" spans="2:7" ht="30" customHeight="1">
      <c r="B17" s="65">
        <v>14</v>
      </c>
      <c r="C17" s="65"/>
      <c r="D17" s="65">
        <v>39</v>
      </c>
      <c r="E17" s="65"/>
      <c r="F17" s="65">
        <v>64</v>
      </c>
      <c r="G17" s="66"/>
    </row>
    <row r="18" spans="2:7" ht="30" customHeight="1">
      <c r="B18" s="65">
        <v>15</v>
      </c>
      <c r="C18" s="65"/>
      <c r="D18" s="65">
        <v>40</v>
      </c>
      <c r="E18" s="65"/>
      <c r="F18" s="65">
        <v>65</v>
      </c>
      <c r="G18" s="66"/>
    </row>
    <row r="19" spans="2:7" ht="30" customHeight="1">
      <c r="B19" s="65">
        <v>16</v>
      </c>
      <c r="C19" s="65"/>
      <c r="D19" s="65">
        <v>41</v>
      </c>
      <c r="E19" s="65"/>
      <c r="F19" s="65">
        <v>66</v>
      </c>
      <c r="G19" s="66"/>
    </row>
    <row r="20" spans="2:7" ht="30" customHeight="1">
      <c r="B20" s="65">
        <v>17</v>
      </c>
      <c r="C20" s="65"/>
      <c r="D20" s="65">
        <v>42</v>
      </c>
      <c r="E20" s="65"/>
      <c r="F20" s="65">
        <v>67</v>
      </c>
      <c r="G20" s="66"/>
    </row>
    <row r="21" spans="2:7" ht="30" customHeight="1">
      <c r="B21" s="65">
        <v>18</v>
      </c>
      <c r="C21" s="65"/>
      <c r="D21" s="65">
        <v>43</v>
      </c>
      <c r="E21" s="65"/>
      <c r="F21" s="65">
        <v>68</v>
      </c>
      <c r="G21" s="66"/>
    </row>
    <row r="22" spans="2:7" ht="30" customHeight="1">
      <c r="B22" s="65">
        <v>19</v>
      </c>
      <c r="C22" s="65"/>
      <c r="D22" s="65">
        <v>44</v>
      </c>
      <c r="E22" s="65"/>
      <c r="F22" s="65">
        <v>69</v>
      </c>
      <c r="G22" s="66"/>
    </row>
    <row r="23" spans="2:7" ht="30" customHeight="1">
      <c r="B23" s="65">
        <v>20</v>
      </c>
      <c r="C23" s="65"/>
      <c r="D23" s="65">
        <v>45</v>
      </c>
      <c r="E23" s="65"/>
      <c r="F23" s="65">
        <v>70</v>
      </c>
      <c r="G23" s="66"/>
    </row>
    <row r="24" spans="2:7" ht="30" customHeight="1">
      <c r="B24" s="65">
        <v>21</v>
      </c>
      <c r="C24" s="65"/>
      <c r="D24" s="65">
        <v>46</v>
      </c>
      <c r="E24" s="65"/>
      <c r="F24" s="65">
        <v>71</v>
      </c>
      <c r="G24" s="66"/>
    </row>
    <row r="25" spans="2:7" ht="30" customHeight="1">
      <c r="B25" s="65">
        <v>22</v>
      </c>
      <c r="C25" s="65"/>
      <c r="D25" s="65">
        <v>47</v>
      </c>
      <c r="E25" s="65"/>
      <c r="F25" s="65">
        <v>72</v>
      </c>
      <c r="G25" s="66"/>
    </row>
    <row r="26" spans="2:7" ht="30" customHeight="1">
      <c r="B26" s="65">
        <v>23</v>
      </c>
      <c r="C26" s="65"/>
      <c r="D26" s="65">
        <v>48</v>
      </c>
      <c r="E26" s="65"/>
      <c r="F26" s="65">
        <v>73</v>
      </c>
      <c r="G26" s="66"/>
    </row>
    <row r="27" spans="2:7" ht="30" customHeight="1">
      <c r="B27" s="65">
        <v>24</v>
      </c>
      <c r="C27" s="65"/>
      <c r="D27" s="65">
        <v>49</v>
      </c>
      <c r="E27" s="65"/>
      <c r="F27" s="65">
        <v>74</v>
      </c>
      <c r="G27" s="66"/>
    </row>
    <row r="28" spans="2:7" ht="30" customHeight="1">
      <c r="B28" s="65">
        <v>25</v>
      </c>
      <c r="C28" s="65"/>
      <c r="D28" s="65">
        <v>50</v>
      </c>
      <c r="E28" s="65"/>
      <c r="F28" s="65">
        <v>75</v>
      </c>
      <c r="G28" s="66"/>
    </row>
  </sheetData>
  <sheetProtection/>
  <mergeCells count="1">
    <mergeCell ref="E1:G1"/>
  </mergeCells>
  <printOptions/>
  <pageMargins left="0.5905511811023623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ファイブテン</dc:creator>
  <cp:keywords/>
  <dc:description/>
  <cp:lastModifiedBy>fukushima</cp:lastModifiedBy>
  <cp:lastPrinted>2018-03-14T06:04:36Z</cp:lastPrinted>
  <dcterms:created xsi:type="dcterms:W3CDTF">2008-03-19T03:15:00Z</dcterms:created>
  <dcterms:modified xsi:type="dcterms:W3CDTF">2019-03-20T03:32:10Z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